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3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function="false" hidden="false" localSheetId="0" name="_xlnm.Print_Area" vbProcedure="false">'03'!$A$1:$AG$201</definedName>
    <definedName function="false" hidden="false" localSheetId="0" name="_xlnm.Print_Titles" vbProcedure="false">'03'!$16:$21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bbbbbb</definedName>
    <definedName function="false" hidden="false" name="blok" vbProcedure="false">#REF!</definedName>
    <definedName function="false" hidden="false" name="bnj" vbProcedure="false">bnj</definedName>
    <definedName function="false" hidden="false" name="bnmnm" vbProcedure="false">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ccccdc</definedName>
    <definedName function="false" hidden="false" name="CompOt" vbProcedure="false">CompOt</definedName>
    <definedName function="false" hidden="false" name="CompRas" vbProcedure="false">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cvfds</definedName>
    <definedName function="false" hidden="false" name="dddddddd" vbProcedure="false">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ew</definedName>
    <definedName function="false" hidden="false" name="Excel_BuiltIn_Print_Titles_1" vbProcedure="false">#REF!</definedName>
    <definedName function="false" hidden="false" name="fffffffff" vbProcedure="false">fffffffff</definedName>
    <definedName function="false" hidden="false" name="fg" vbProcedure="false">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h</definedName>
    <definedName function="false" hidden="false" name="hh" vbProcedure="false">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n</definedName>
    <definedName function="false" hidden="false" name="nnn" vbProcedure="false">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qasec</definedName>
    <definedName function="false" hidden="false" name="qqq" vbProcedure="false">qqq</definedName>
    <definedName function="false" hidden="false" name="qqqq" vbProcedure="false">qqqq</definedName>
    <definedName function="false" hidden="false" name="qwecn" vbProcedure="false">qwecn</definedName>
    <definedName function="false" hidden="false" name="qwer" vbProcedure="false">qwer</definedName>
    <definedName function="false" hidden="false" name="qwertyt" vbProcedure="false">qwertyt</definedName>
    <definedName function="false" hidden="false" name="qwertyu" vbProcedure="false">qwertyu</definedName>
    <definedName function="false" hidden="false" name="qwertyui" vbProcedure="false">qwertyui</definedName>
    <definedName function="false" hidden="false" name="qwsde" vbProcedure="false">qwsde</definedName>
    <definedName function="false" hidden="false" name="qwxxd" vbProcedure="false">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ст'!$a$368:#REF!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ст'!$a$360:#REF!</definedName>
    <definedName function="false" hidden="false" name="Собств" vbProcedure="false">'[9]эл ст'!$a$369:#REF!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'03'!$A$1:$AG$201</definedName>
    <definedName function="false" hidden="false" localSheetId="0" name="_xlnm.Print_Titles" vbProcedure="false">'03'!$16:$21</definedName>
    <definedName function="false" hidden="false" localSheetId="0" name="_xlnm._FilterDatabase" vbProcedure="false">'03'!$A$21:$BI$201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<sst xmlns="http://schemas.openxmlformats.org/spreadsheetml/2006/main" count="802" uniqueCount="400">
  <si>
    <t xml:space="preserve">Приложение  № 3</t>
  </si>
  <si>
    <t xml:space="preserve">к приказу Минэнерго России</t>
  </si>
  <si>
    <t xml:space="preserve">от «25» апреля 2018 г. №320</t>
  </si>
  <si>
    <r>
      <rPr>
        <b val="true"/>
        <sz val="14"/>
        <rFont val="Times New Roman"/>
        <family val="1"/>
        <charset val="204"/>
      </rPr>
      <t xml:space="preserve">Год раскрытия информации:</t>
    </r>
    <r>
      <rPr>
        <b val="true"/>
        <u val="single"/>
        <sz val="14"/>
        <rFont val="Times New Roman"/>
        <family val="1"/>
        <charset val="204"/>
      </rPr>
      <t xml:space="preserve">        2025       </t>
    </r>
    <r>
      <rPr>
        <b val="true"/>
        <sz val="14"/>
        <rFont val="Times New Roman"/>
        <family val="1"/>
        <charset val="204"/>
      </rPr>
      <t xml:space="preserve">год</t>
    </r>
  </si>
  <si>
    <r>
      <rPr>
        <b val="true"/>
        <sz val="14"/>
        <rFont val="Times New Roman"/>
        <family val="1"/>
        <charset val="204"/>
      </rPr>
      <t xml:space="preserve">Отчет за</t>
    </r>
    <r>
      <rPr>
        <b val="true"/>
        <u val="single"/>
        <sz val="14"/>
        <rFont val="Times New Roman"/>
        <family val="1"/>
        <charset val="204"/>
      </rPr>
      <t xml:space="preserve">         2024        </t>
    </r>
    <r>
      <rPr>
        <b val="true"/>
        <sz val="14"/>
        <rFont val="Times New Roman"/>
        <family val="1"/>
        <charset val="204"/>
      </rPr>
      <t xml:space="preserve">год</t>
    </r>
  </si>
  <si>
    <t xml:space="preserve">об исполнении инвестиционной программы </t>
  </si>
  <si>
    <t xml:space="preserve">  Акционерное общество «Южные электрические сети Камчатки»   </t>
  </si>
  <si>
    <t xml:space="preserve">         фирменное наименование субъекта электроэнергетики</t>
  </si>
  <si>
    <r>
      <rPr>
        <b val="true"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</t>
    </r>
    <r>
      <rPr>
        <b val="true"/>
        <u val="single"/>
        <sz val="12"/>
        <color rgb="FF000000"/>
        <rFont val="Times New Roman"/>
        <family val="0"/>
        <charset val="1"/>
      </rPr>
      <t xml:space="preserve">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</t>
    </r>
    <r>
      <rPr>
        <b val="true"/>
        <sz val="12"/>
        <color rgb="FF000000"/>
        <rFont val="Times New Roman"/>
        <family val="0"/>
        <charset val="1"/>
      </rPr>
      <t xml:space="preserve">             </t>
    </r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</si>
  <si>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</si>
  <si>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Раздел 3. Отчет о вводе основных средств </t>
  </si>
  <si>
    <t xml:space="preserve">№ пп</t>
  </si>
  <si>
    <t xml:space="preserve"> Наименование инвестиционного проекта (группы инвестиционных проектов)</t>
  </si>
  <si>
    <t xml:space="preserve">Иденти-
фикатор 
инвести-
ционного 
проекта</t>
  </si>
  <si>
    <t xml:space="preserve">Первоначальная стоимость принимаемых к учету основных средств и нематериальных активов, млн.рублей  (без НДС)</t>
  </si>
  <si>
    <t xml:space="preserve">Принятие основных средств и нематериальных активов к бухгалтерскому учету</t>
  </si>
  <si>
    <t xml:space="preserve">Причины 
неисполнения 
плана</t>
  </si>
  <si>
    <t xml:space="preserve">План</t>
  </si>
  <si>
    <t xml:space="preserve">Факт</t>
  </si>
  <si>
    <t xml:space="preserve">Отклонение от плана</t>
  </si>
  <si>
    <t xml:space="preserve">немате-риальные активы</t>
  </si>
  <si>
    <t xml:space="preserve">основные средства</t>
  </si>
  <si>
    <t xml:space="preserve">нематериальные активы</t>
  </si>
  <si>
    <t xml:space="preserve">млн рублей (без НДС)</t>
  </si>
  <si>
    <t xml:space="preserve">МВ×А</t>
  </si>
  <si>
    <t xml:space="preserve">Мвар</t>
  </si>
  <si>
    <t xml:space="preserve">км ЛЭП</t>
  </si>
  <si>
    <t xml:space="preserve">МВт</t>
  </si>
  <si>
    <t xml:space="preserve">шт</t>
  </si>
  <si>
    <t xml:space="preserve">м2</t>
  </si>
  <si>
    <t xml:space="preserve">Гкал/ч</t>
  </si>
  <si>
    <t xml:space="preserve">км. тепловых сетей</t>
  </si>
  <si>
    <t xml:space="preserve">км. водопровода</t>
  </si>
  <si>
    <t xml:space="preserve">м3</t>
  </si>
  <si>
    <t xml:space="preserve">млн рублей
 (без НДС)</t>
  </si>
  <si>
    <t xml:space="preserve">%</t>
  </si>
  <si>
    <t xml:space="preserve">5.1.</t>
  </si>
  <si>
    <t xml:space="preserve">5.2.</t>
  </si>
  <si>
    <t xml:space="preserve">5.3.</t>
  </si>
  <si>
    <t xml:space="preserve">5.4.</t>
  </si>
  <si>
    <t xml:space="preserve">5.5.</t>
  </si>
  <si>
    <t xml:space="preserve">5.6.</t>
  </si>
  <si>
    <t xml:space="preserve">5.7.</t>
  </si>
  <si>
    <t xml:space="preserve">5.8.</t>
  </si>
  <si>
    <t xml:space="preserve">5.9.</t>
  </si>
  <si>
    <t xml:space="preserve">5.10.</t>
  </si>
  <si>
    <t xml:space="preserve">5.11.</t>
  </si>
  <si>
    <t xml:space="preserve">5.12.</t>
  </si>
  <si>
    <t xml:space="preserve">0</t>
  </si>
  <si>
    <t xml:space="preserve">ВСЕГО, АО «ЮЭСК»
по инвестиционной программе, 
в том числе:</t>
  </si>
  <si>
    <t xml:space="preserve"> Г </t>
  </si>
  <si>
    <t xml:space="preserve">н.д.</t>
  </si>
  <si>
    <t xml:space="preserve">0.1</t>
  </si>
  <si>
    <t xml:space="preserve"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</si>
  <si>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 xml:space="preserve">0.1.1</t>
  </si>
  <si>
    <t xml:space="preserve">Технологическое присоединение, всего</t>
  </si>
  <si>
    <t xml:space="preserve">0.1.2</t>
  </si>
  <si>
    <t xml:space="preserve">Реконструкция, модернизация, техническое перевооружение, всего</t>
  </si>
  <si>
    <t xml:space="preserve">0.1.3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</si>
  <si>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</si>
  <si>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0.1.4</t>
  </si>
  <si>
    <t xml:space="preserve">Прочее новое строительство объектов электросетевого хозяйства, всего</t>
  </si>
  <si>
    <t xml:space="preserve">0.1.5</t>
  </si>
  <si>
    <t xml:space="preserve">Покупка земельных участков для целей реализации инвестиционных проектов, всего, в том числе:</t>
  </si>
  <si>
    <t xml:space="preserve">0.1.6</t>
  </si>
  <si>
    <t xml:space="preserve">Прочие инвестиционные проекты, всего</t>
  </si>
  <si>
    <t xml:space="preserve">0.2</t>
  </si>
  <si>
    <t xml:space="preserve">Инвестиционные проекты в сферах производства электрической энергии и теплоснабжения, всего</t>
  </si>
  <si>
    <t xml:space="preserve">0.2.1</t>
  </si>
  <si>
    <t xml:space="preserve">Технологическое присоединение (подключение), всего</t>
  </si>
  <si>
    <t xml:space="preserve">0.2.2</t>
  </si>
  <si>
    <t xml:space="preserve">Реконструкция, всего</t>
  </si>
  <si>
    <t xml:space="preserve">0.2.3</t>
  </si>
  <si>
    <t xml:space="preserve">Модернизация, техническое перевооружение, всего</t>
  </si>
  <si>
    <t xml:space="preserve">0.2.4</t>
  </si>
  <si>
    <t xml:space="preserve">Инвестиционные проекты, реализация которых обуславливается схемами теплоснабжения, всего</t>
  </si>
  <si>
    <t xml:space="preserve">0.2.5</t>
  </si>
  <si>
    <t xml:space="preserve">Новое строительство, всего</t>
  </si>
  <si>
    <t xml:space="preserve">0.2.6</t>
  </si>
  <si>
    <t xml:space="preserve">0.2.7</t>
  </si>
  <si>
    <t xml:space="preserve">0.3</t>
  </si>
  <si>
    <t xml:space="preserve"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</si>
  <si>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 xml:space="preserve">0.3.1</t>
  </si>
  <si>
    <t xml:space="preserve">0.3.2</t>
  </si>
  <si>
    <t xml:space="preserve">Модернизация, техническое перевооружение, модификация, всего</t>
  </si>
  <si>
    <t xml:space="preserve">0.3.3</t>
  </si>
  <si>
    <t xml:space="preserve">Новое строительство, создание, покупка, всего</t>
  </si>
  <si>
    <t xml:space="preserve">0.3.4</t>
  </si>
  <si>
    <t xml:space="preserve">0.3.5</t>
  </si>
  <si>
    <t xml:space="preserve">0.4</t>
  </si>
  <si>
    <t xml:space="preserve">Иные инвестиционные проекты, всего</t>
  </si>
  <si>
    <t xml:space="preserve">1</t>
  </si>
  <si>
    <t xml:space="preserve">Камчатский край</t>
  </si>
  <si>
    <t xml:space="preserve">1.1</t>
  </si>
  <si>
    <t xml:space="preserve">1.1.1</t>
  </si>
  <si>
    <t xml:space="preserve">Технологическое присоединение всего, в том числе:</t>
  </si>
  <si>
    <t xml:space="preserve">1.1.1.1</t>
  </si>
  <si>
    <t xml:space="preserve">Технологическое присоединение энергопринимающих устройств потребителей, всего, в том числе:</t>
  </si>
  <si>
    <t xml:space="preserve">1.1.1.1.1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</si>
  <si>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</si>
  <si>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1.1.1.1.2</t>
  </si>
  <si>
    <t xml:space="preserve"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</si>
  <si>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Проведены СМР в соответствии с заключенными договорами технологического присоединения. </t>
  </si>
  <si>
    <t xml:space="preserve">1.1.1.1.3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</si>
  <si>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</si>
  <si>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Строительство ТП с двумя ТМ 400 кВА и строительство 2КЛ протяженностью 1700 м для тех.присоединения АО "Корякэнерго" </t>
  </si>
  <si>
    <t xml:space="preserve">N_525-ТПр-20</t>
  </si>
  <si>
    <t xml:space="preserve">Строительство ВЛ-6 кВ протяженностью 40 м для технологического присоединения ООО "Соболевская РПК"</t>
  </si>
  <si>
    <t xml:space="preserve">O_525-ТПр-22</t>
  </si>
  <si>
    <t xml:space="preserve">Строительство 2-х КТПн 1600/6/0,4 кВ в п.Оссора для  для технологического присоединения к электрическим сетям объекта "Карагинская районная больница"</t>
  </si>
  <si>
    <t xml:space="preserve">O_525-Тпр-24</t>
  </si>
  <si>
    <t xml:space="preserve">Задержка срока поставки оборудования.</t>
  </si>
  <si>
    <t xml:space="preserve">Строительство КЛ-6 кВ для технологического присоединения к электрическим сетям объекта "Карагинская районная больница" протяженностью 0,33 км</t>
  </si>
  <si>
    <t xml:space="preserve">O_525-ТПр-25</t>
  </si>
  <si>
    <t xml:space="preserve">Снижение стоимости по факту выполненных работ хоз.способом, в рамках разработки ПСД уменьшена протяженность в два раза. Объект введен в эксплуатацию.</t>
  </si>
  <si>
    <t xml:space="preserve">Строительство двух ВЛ-6 кВ 200 м и 230 м в п. Оссора для технологического присоединения к электрическим сетям объекта "Карагинская районная больница"</t>
  </si>
  <si>
    <t xml:space="preserve">O_525-ТПр-23</t>
  </si>
  <si>
    <t xml:space="preserve">В связи с изменением трассировки ВЛ в процессе проектирования (изменение места установки КТПн), срок реализации проекта перенесен ан 2025 год. Срок ввода объекта по договору тех.присрединения — 2025 год.</t>
  </si>
  <si>
    <t xml:space="preserve">1.1.1.2</t>
  </si>
  <si>
    <t xml:space="preserve">Технологическое присоединение объектов электросетевого хозяйства всего, в том числе:</t>
  </si>
  <si>
    <t xml:space="preserve">1.1.1.2.1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</si>
  <si>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</si>
  <si>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1.1.1.2.2</t>
  </si>
  <si>
    <t xml:space="preserve">Технологическое присоединение к электрическим сетям иных сетевых организаций всего, в том числе:</t>
  </si>
  <si>
    <t xml:space="preserve">1.1.1.3</t>
  </si>
  <si>
    <t xml:space="preserve">Технологическое присоединение объектов по производству электрической энергии всего, в том числе:</t>
  </si>
  <si>
    <t xml:space="preserve">1.1.1.3.1</t>
  </si>
  <si>
    <t xml:space="preserve">Наименование объекта по производству электрической энергии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</si>
  <si>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</si>
  <si>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</si>
  <si>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</si>
  <si>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1.1.1.3.2</t>
  </si>
  <si>
    <t xml:space="preserve">1.1.1.4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</si>
  <si>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</si>
  <si>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1.1.1.4.1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</si>
  <si>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</si>
  <si>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1.1.1.4.2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</si>
  <si>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</si>
  <si>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</si>
  <si>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 J_525-ТП-10 </t>
  </si>
  <si>
    <t xml:space="preserve">Реконструкция ПС "Погодная" 35/10 кВ п. Усть-Камчатск с установкой вакуумных выключателей в ячейках №7, № 17 для технологического присоединения АО "Корякэнерго"</t>
  </si>
  <si>
    <t xml:space="preserve"> O_525-ТП-14 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</si>
  <si>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</si>
  <si>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 J_525-ТП-8 </t>
  </si>
  <si>
    <t xml:space="preserve">Невыполнение обязательств подрядной организацией. Проведена претензионная работа, завершение планируется в 2025 году хоз.способом.</t>
  </si>
  <si>
    <t xml:space="preserve">1.1.2</t>
  </si>
  <si>
    <t xml:space="preserve">Реконструкция, модернизация, техническое перевооружение всего, в том числе:</t>
  </si>
  <si>
    <t xml:space="preserve">1.1.2.1</t>
  </si>
  <si>
    <t xml:space="preserve"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</si>
  <si>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 xml:space="preserve">1.1.2.1.1</t>
  </si>
  <si>
    <t xml:space="preserve">Реконструкция трансформаторных и иных подстанций всего, в том числе:</t>
  </si>
  <si>
    <t xml:space="preserve">1.1.2.1.2</t>
  </si>
  <si>
    <t xml:space="preserve">Модернизация, техническое перевооружение трансформаторных и иных подстанций, распределительных пунктов всего, в том числе:</t>
  </si>
  <si>
    <t xml:space="preserve">Установка комплектов дуговой защиты присоединений 6 кВ на сооружение "Быстринская МГЭС на р. Быстрой ЗРУ 6 кВ" в количестве 10 шт.</t>
  </si>
  <si>
    <t xml:space="preserve">L_525-РЗА-3</t>
  </si>
  <si>
    <t xml:space="preserve">Установка комплектов дуговой защиты присоединений 6 кВ на сооружение "ДЭС-14 ЗРУ 6 кВ" в количестве 20 шт.</t>
  </si>
  <si>
    <t xml:space="preserve">L_525-РЗА-4</t>
  </si>
  <si>
    <t xml:space="preserve">Снижение стоимости по факту выполненных работ хоз.способом. Объект введен в эксплуатацию.</t>
  </si>
  <si>
    <t xml:space="preserve">Установка комплектов дуговой защиты присоединений 6 кВ на сооружение "ДЭС-19 КРУН 6 кВ" в количестве 4 шт.</t>
  </si>
  <si>
    <t xml:space="preserve">L_525-РЗА-5</t>
  </si>
  <si>
    <t xml:space="preserve">Установка комплектов дуговой защиты присоединений 6 кВ на сооружение "ПС 35 кВ "Эссо" ЗРУ 6 кВ" в количестве 12 шт.</t>
  </si>
  <si>
    <t xml:space="preserve">L_525-РЗА-6</t>
  </si>
  <si>
    <t xml:space="preserve">Установка комплектов дуговой защиты присоединений 6 кВ на сооружение "ГДЭС-7 ЗРУ 6 кВ" в количестве  22 шт.</t>
  </si>
  <si>
    <t xml:space="preserve">L_525-РЗА-7</t>
  </si>
  <si>
    <t xml:space="preserve">Установка комплектов дуговой защиты присоединений 6 кВ на сооружение "ДЭС-16 ЗРУ 6 кВ" в количестве 14 шт.</t>
  </si>
  <si>
    <t xml:space="preserve">L_525-РЗА-8</t>
  </si>
  <si>
    <t xml:space="preserve">Установка комплектов дуговой защиты присоединений 6 кВ на сооружение "ПС 35 кВ "Корф" КРУН 6 кВ" в количестве 6 шт.</t>
  </si>
  <si>
    <t xml:space="preserve">M_525-РЗА-12</t>
  </si>
  <si>
    <t xml:space="preserve">1.1.2.2</t>
  </si>
  <si>
    <t xml:space="preserve">Реконструкция, модернизация, техническое перевооружение линий электропередачи всего, в том числе:</t>
  </si>
  <si>
    <t xml:space="preserve">1.1.2.2.1</t>
  </si>
  <si>
    <t xml:space="preserve">Реконструкция линий электропередачи всего, в том числе:</t>
  </si>
  <si>
    <t xml:space="preserve">1.1.2.2.2</t>
  </si>
  <si>
    <t xml:space="preserve">Модернизация, техническое перевооружение линий электропередачи всего, в том числе:</t>
  </si>
  <si>
    <t xml:space="preserve">Установка прибора ОМП для определения мест повреждения на  ВЛ 35 кВ «Атласово» - «Быстринская МГЭС-4 на р. Быстрая»  1 шт.</t>
  </si>
  <si>
    <t xml:space="preserve">L_525-РЗА-22</t>
  </si>
  <si>
    <t xml:space="preserve">1.1.2.3</t>
  </si>
  <si>
    <t xml:space="preserve">Развитие и модернизация учета электрической энергии (мощности) всего, в том числе:</t>
  </si>
  <si>
    <t xml:space="preserve">Включение приборов учета в систему сбора и передачи данных, класс напряжения 0,22 (0,4) кВ (18 248  прибора учета, 98 УСПД)</t>
  </si>
  <si>
    <t xml:space="preserve"> J_525-ПКУ-2-1 </t>
  </si>
  <si>
    <t xml:space="preserve">Установка интеллектуальных систем учета электрической энергии при истечении МПИ или срока эксплуатации,  класс напряжения 0,22 (0,4) кВ (8 613  приборов учета)</t>
  </si>
  <si>
    <t xml:space="preserve"> J_525-ПКУ-2-3 </t>
  </si>
  <si>
    <t xml:space="preserve">Снижение по факту выполненных работ, план в натуральных показателях выполнен в полном объеме.</t>
  </si>
  <si>
    <t xml:space="preserve">1.1.2.4</t>
  </si>
  <si>
    <t xml:space="preserve">Реконструкция, модернизация, техническое перевооружение прочих объектов основных средств всего, в том числе:</t>
  </si>
  <si>
    <t xml:space="preserve">1.1.2.4.1</t>
  </si>
  <si>
    <t xml:space="preserve">Реконструкция прочих объектов основных средств всего, в том числе:</t>
  </si>
  <si>
    <t xml:space="preserve">1.1.2.4.2</t>
  </si>
  <si>
    <t xml:space="preserve">Модернизация, техническое перевооружение прочих объектов основных средств всего, в том числе:</t>
  </si>
  <si>
    <t xml:space="preserve">1.1.3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</si>
  <si>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</si>
  <si>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 xml:space="preserve">1.1.3.1</t>
  </si>
  <si>
    <t xml:space="preserve">Инвестиционные проекты, предусмотренные схемой и программой развития Единой энергетической системы России всего, в том числе:</t>
  </si>
  <si>
    <t xml:space="preserve">1.1.3.2</t>
  </si>
  <si>
    <t xml:space="preserve">Инвестиционные проекты, предусмотренные схемой и программой развития субъекта Российской Федерации всего, в том числе:</t>
  </si>
  <si>
    <t xml:space="preserve">1.1.4</t>
  </si>
  <si>
    <t xml:space="preserve">Прочее новое строительство объектов электросетевого хозяйства, всего, в том числе:</t>
  </si>
  <si>
    <t xml:space="preserve">1.1.5</t>
  </si>
  <si>
    <t xml:space="preserve">1.1.6</t>
  </si>
  <si>
    <t xml:space="preserve">Прочие инвестиционные проекты, всего, в том числе:</t>
  </si>
  <si>
    <t xml:space="preserve">1.2</t>
  </si>
  <si>
    <t xml:space="preserve">Инвестиционные проекты в сферах производства электрической энергии и теплоснабжения, всего, в том числе:</t>
  </si>
  <si>
    <t xml:space="preserve">1.2.1</t>
  </si>
  <si>
    <t xml:space="preserve">Технологическое присоединение (подключение), всего, в том числе:</t>
  </si>
  <si>
    <t xml:space="preserve">1.2.1.1</t>
  </si>
  <si>
    <t xml:space="preserve"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</si>
  <si>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1.2.1.1.1</t>
  </si>
  <si>
    <t xml:space="preserve">Наименование объекта по производству электрической энергии, всего, в том числе:</t>
  </si>
  <si>
    <t xml:space="preserve">1.2.1.1.2</t>
  </si>
  <si>
    <t xml:space="preserve">1.2.1.2</t>
  </si>
  <si>
    <t xml:space="preserve">Технологическое присоединение объектов по производству электрической энергии к электрическим сетям, всего, в том числе:</t>
  </si>
  <si>
    <t xml:space="preserve">1.2.1.2.1</t>
  </si>
  <si>
    <t xml:space="preserve">Наименование объекта по производству электрической энергии,  всего, в том числе:</t>
  </si>
  <si>
    <t xml:space="preserve">1.2.1.2.2</t>
  </si>
  <si>
    <t xml:space="preserve">1.2.1.3</t>
  </si>
  <si>
    <t xml:space="preserve">Подключение теплопотребляющих установок потребителей тепловой энергии к системе теплоснабжения, всего, в том числе:</t>
  </si>
  <si>
    <t xml:space="preserve">1.2.1.3.1</t>
  </si>
  <si>
    <t xml:space="preserve"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</si>
  <si>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 xml:space="preserve">Строительство теплотрассы протяженностью 0,005 км для технологического присоединения магазина "Рассвет" ИП Комарова Л.И. с. Манилы</t>
  </si>
  <si>
    <t xml:space="preserve"> O_525-ТПт-13 </t>
  </si>
  <si>
    <t xml:space="preserve">Рост стоимости по факту выполненных работ хоз.способом. Объект введен в эксплуатацию.</t>
  </si>
  <si>
    <t xml:space="preserve">Установка запорной арматуры шарового исполнения 1 шт. для технологического присоединения жилого дома Камаева Л.И.</t>
  </si>
  <si>
    <t xml:space="preserve"> O_525-ТПт-14 </t>
  </si>
  <si>
    <t xml:space="preserve">Строительство теплотрассы протяженностью 0,03 км для технологического присоединения ФАП в с. Аянка</t>
  </si>
  <si>
    <t xml:space="preserve"> O_525-ТПт-15 </t>
  </si>
  <si>
    <t xml:space="preserve">Строительство теплотрассы протяженностью 0,031 км для технологического присоединения объекта "Метрологическая станция 2 разряда Слаутное (модульный дом)"</t>
  </si>
  <si>
    <t xml:space="preserve"> O_525-ТПт-16 </t>
  </si>
  <si>
    <t xml:space="preserve">1.2.1.3.2</t>
  </si>
  <si>
    <t xml:space="preserve"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</si>
  <si>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 xml:space="preserve">1.2.1.3.3</t>
  </si>
  <si>
    <t xml:space="preserve"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</si>
  <si>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 xml:space="preserve">1.2.1.3.4</t>
  </si>
  <si>
    <t xml:space="preserve"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</si>
  <si>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1.2.1.3.5</t>
  </si>
  <si>
    <t xml:space="preserve"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</si>
  <si>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1.2.1.4</t>
  </si>
  <si>
    <t xml:space="preserve">Подключение объектов теплоснабжения к системам теплоснабжения, всего, в том числе:</t>
  </si>
  <si>
    <t xml:space="preserve">1.2.2</t>
  </si>
  <si>
    <t xml:space="preserve"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</si>
  <si>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 xml:space="preserve">1.2.2.1</t>
  </si>
  <si>
    <t xml:space="preserve">Реконструкция объектов по производству электрической энергии всего, в том числе:</t>
  </si>
  <si>
    <t xml:space="preserve">1.2.2.2</t>
  </si>
  <si>
    <t xml:space="preserve">Реконструкция котельных всего, в том числе:</t>
  </si>
  <si>
    <t xml:space="preserve">Реконструкция Центральной котельной с. Манилы с заменой теплогенерирующего оборудования установленной мощностью 7,5 Гкал на новое оборудование</t>
  </si>
  <si>
    <t xml:space="preserve">I_525-Кт-1</t>
  </si>
  <si>
    <t xml:space="preserve">В связи с удовлетворительным техническим состоянием заменяемого котла, замена будет выполнена в 2025 году.</t>
  </si>
  <si>
    <t xml:space="preserve">1.2.2.3</t>
  </si>
  <si>
    <t xml:space="preserve">Реконструкция тепловых сетей всего, в том числе:</t>
  </si>
  <si>
    <t xml:space="preserve">1.2.2.4</t>
  </si>
  <si>
    <t xml:space="preserve">1.2.3</t>
  </si>
  <si>
    <t xml:space="preserve">Модернизация, техническое перевооружение, всего, в том числе:</t>
  </si>
  <si>
    <t xml:space="preserve">1.2.3.1</t>
  </si>
  <si>
    <t xml:space="preserve">Модернизация, техническое перевооружение объектов по производству электрической энергии всего, в том числе:</t>
  </si>
  <si>
    <t xml:space="preserve">Техническое перевооружение ГДЭС-7 с. Соболево с установкой ГГУ мощностью 1,5 МВт</t>
  </si>
  <si>
    <t xml:space="preserve">I_525-ДГ-10</t>
  </si>
  <si>
    <t xml:space="preserve">Недопоставка оборудования контрагентом.</t>
  </si>
  <si>
    <t xml:space="preserve">Техническое перевооружение ДЭС-23 п. Усть-Камчатск с установкой двух ДГ единичной мощностью 1,5 МВт на свободные фундаменты и заменой существующих ДГУ марки Г-72, с доведением общей установленной мощности станции до 15 МВт</t>
  </si>
  <si>
    <t xml:space="preserve">I_525-ДГ-9</t>
  </si>
  <si>
    <t xml:space="preserve">Ведутся работы контрагентом по замене оборудования, вышедшего из строя в процессе опытной эксплуатации.</t>
  </si>
  <si>
    <t xml:space="preserve">Техническое перевооружение ДЭС-12 с. Оссора с заменой 2-х ДГУ единичной мощности 1,1 МВт на 2 ДГ единичной мощности 1.5 МВт</t>
  </si>
  <si>
    <t xml:space="preserve">O_525-ДГ-33</t>
  </si>
  <si>
    <t xml:space="preserve">Техническое перевооружение ДЭС-11 с. Тигиль с заменой ДГ мощностью 0.8 МВт на новый ДГ мощностью 1 МВт</t>
  </si>
  <si>
    <t xml:space="preserve">G_525-33</t>
  </si>
  <si>
    <t xml:space="preserve">Техническое перевооружение ГДЭС-7 с. Соболево с заменой 2-х ГГУ единичной мощностью 1,145 МВт на три ГГУ единичной мощностью 0,9 МВт и установкой ДГУ мощностью 1,0 МВт</t>
  </si>
  <si>
    <t xml:space="preserve">K_525-ДГ-20</t>
  </si>
  <si>
    <t xml:space="preserve">Техническое перевооружение ДЭС-11 с. Тигиль с заменой 2-х ДГУ  единичной мощностью 1,1 МВт на новые ДГ единичной мощностью 1 МВт</t>
  </si>
  <si>
    <t xml:space="preserve">M_525-ДГ-32</t>
  </si>
  <si>
    <t xml:space="preserve">Техническое перевооружение ДЭС-17 с. Никольское с заменой 3-х ДГУ  единичной мощностью 0,292 МВт на новые ДГ единичной  мощностью 0,320 МВт</t>
  </si>
  <si>
    <t xml:space="preserve">M_525-ДГ-29</t>
  </si>
  <si>
    <t xml:space="preserve">Задержка срока поставки ДГУ контрагентом, срок реализации проекта перенесен на 2025 год, поставка ДГУ ожидается в 1 квартале 2025 года.</t>
  </si>
  <si>
    <t xml:space="preserve">1.2.3.2</t>
  </si>
  <si>
    <t xml:space="preserve">Модернизация, техническое перевооружение котельных всего, в том числе:</t>
  </si>
  <si>
    <t xml:space="preserve">Замена ТСБУ «Школа» мощностью 0,21 Гкал в с. Слаутное  с установкой новой ТСБУ мощностью 0,21 Гкал.</t>
  </si>
  <si>
    <t xml:space="preserve">J_525-Кт-20</t>
  </si>
  <si>
    <t xml:space="preserve">Замена ТСБУ №3 мощностью 0,17 Гкал в с. Таловка  с установкой новой ТСБУ мощностью 0,17 Гкал.</t>
  </si>
  <si>
    <t xml:space="preserve">J_525-Кт-23</t>
  </si>
  <si>
    <t xml:space="preserve">Техперевооружение Центральной котельной с. Аянка с заменой теплогенерирующего оборудования установленной мощностью 1,98 Гкал на новое оборудование</t>
  </si>
  <si>
    <t xml:space="preserve">J_525-К-1</t>
  </si>
  <si>
    <t xml:space="preserve">Техперевооружение Центральной котельной с. Слаутное с заменой теплогенерирующего оборудования установленной мощностью 5,34 Гкал на новое оборудование</t>
  </si>
  <si>
    <t xml:space="preserve">J_525-К-2</t>
  </si>
  <si>
    <t xml:space="preserve">Техперевооружение Центральной котельной с. Седанка с заменой теплогенерирующего оборудования установленной мощностью 1,68 Гкал на новое оборудование</t>
  </si>
  <si>
    <t xml:space="preserve">J_525-К-8</t>
  </si>
  <si>
    <t xml:space="preserve">Изменение стоимости на основании применения актуальных технико-коммерческих предложений на поставку материалов. Работы выполнены в полном объеме, объект введен в эксплуатацию.</t>
  </si>
  <si>
    <t xml:space="preserve">1.2.3.3</t>
  </si>
  <si>
    <t xml:space="preserve">Модернизация, техническое перевооружение тепловых сетей всего, в том числе:</t>
  </si>
  <si>
    <t xml:space="preserve">1.2.3.4</t>
  </si>
  <si>
    <t xml:space="preserve">1.2.4</t>
  </si>
  <si>
    <t xml:space="preserve">Инвестиционные проекты, реализация которых обуславливается схемами теплоснабжения, всего, в том числе:</t>
  </si>
  <si>
    <t xml:space="preserve">1.2.4.1</t>
  </si>
  <si>
    <t xml:space="preserve">Наименование поселения (городского округа)</t>
  </si>
  <si>
    <t xml:space="preserve">1.2.4.1.1</t>
  </si>
  <si>
    <t xml:space="preserve">Строительство, реконструкция, модернизация и техническое перевооружение источников тепловой энергии, всего, в том числе:</t>
  </si>
  <si>
    <t xml:space="preserve">1.2.4.1.2</t>
  </si>
  <si>
    <t xml:space="preserve">Строительство, реконструкция, модернизация и техническое перевооружение тепловых сетей, всего, в том числе:</t>
  </si>
  <si>
    <t xml:space="preserve">1.2.4.2</t>
  </si>
  <si>
    <t xml:space="preserve">1.2.4.2.1</t>
  </si>
  <si>
    <t xml:space="preserve">1.2.4.2.2</t>
  </si>
  <si>
    <t xml:space="preserve">1.2.5</t>
  </si>
  <si>
    <t xml:space="preserve">Новое строительство, всего, в том числе:</t>
  </si>
  <si>
    <t xml:space="preserve">1.2.5.1</t>
  </si>
  <si>
    <t xml:space="preserve">Новое строительство объектов по производству электрической энергии, всего, в том числе:</t>
  </si>
  <si>
    <t xml:space="preserve">Строительство ВЭУ мощностью 0,3 МВт в п. Усть-Камчатск</t>
  </si>
  <si>
    <t xml:space="preserve"> J_525-ВЭУ-1 </t>
  </si>
  <si>
    <t xml:space="preserve">Невыполнение обязательств контрагентом по разработке ПСД. Договор расторгнут в судебном порядке.</t>
  </si>
  <si>
    <t xml:space="preserve">Строительство  новой ДЭС в с. Парень модульного типа установленной мощностью 0.048 МВт взамен ДЭС-28</t>
  </si>
  <si>
    <t xml:space="preserve"> J_525-ДГ-К14 </t>
  </si>
  <si>
    <t xml:space="preserve">Строительство  новой ДЭС в с. Таловка модульного типа установленной мощностью 0.72 МВт взамен ДЭС-26</t>
  </si>
  <si>
    <t xml:space="preserve">J_525-ДГ-К15</t>
  </si>
  <si>
    <t xml:space="preserve">Строительство  новой ДЭС в с. Слаутное  модульного типа установленной мощностью 0.840 МВт взамен ДЭС-1</t>
  </si>
  <si>
    <t xml:space="preserve">J_525-ДГ-К17</t>
  </si>
  <si>
    <t xml:space="preserve">1.2.5.2</t>
  </si>
  <si>
    <t xml:space="preserve">Новое строительство котельных, всего, в том числе:</t>
  </si>
  <si>
    <t xml:space="preserve">1.2.5.3</t>
  </si>
  <si>
    <t xml:space="preserve">Новое строительство тепловых сетей, всего, в том числе:</t>
  </si>
  <si>
    <t xml:space="preserve">1.2.5.4</t>
  </si>
  <si>
    <t xml:space="preserve">Прочее новое строительство, всего, в том числе:</t>
  </si>
  <si>
    <t xml:space="preserve">1.2.6</t>
  </si>
  <si>
    <t xml:space="preserve">1.2.7</t>
  </si>
  <si>
    <t xml:space="preserve">Прочие инвестиционные проекты всего, в том числе:</t>
  </si>
  <si>
    <t xml:space="preserve">Приобретение вертикально-сверлильного станка 1 шт.</t>
  </si>
  <si>
    <t xml:space="preserve">J_525-ОНТМ-28</t>
  </si>
  <si>
    <t xml:space="preserve">Приобретение грузоподъемной техники в количестве 10 единиц.</t>
  </si>
  <si>
    <t xml:space="preserve">K_525-ОНТМ-45</t>
  </si>
  <si>
    <t xml:space="preserve">Снижение стоимости по факту заключенного договора.</t>
  </si>
  <si>
    <t xml:space="preserve">приобретение автопогрузчиков для нужд  АО "ЮЭСК"  в количестве  4  шт.</t>
  </si>
  <si>
    <t xml:space="preserve">K_525-ОНТМ-49</t>
  </si>
  <si>
    <t xml:space="preserve">Строительство подпорной стены на базовом складе ГСМ ДЭС-8 с. Тиличики с дренажом грунтовых вод протяженностью 50 м</t>
  </si>
  <si>
    <t xml:space="preserve">K_525-ЗИС-1</t>
  </si>
  <si>
    <t xml:space="preserve">Приобретение установки для испытаний  изоляции силовых кабелей и твердых диэлектриков в количестве 1 шт.</t>
  </si>
  <si>
    <t xml:space="preserve">M_525_ОНТМ-63</t>
  </si>
  <si>
    <t xml:space="preserve">Приобретение аппарата испытания масла в количестве 1 шт.</t>
  </si>
  <si>
    <t xml:space="preserve"> N_525-ОНТМ-69 </t>
  </si>
  <si>
    <t xml:space="preserve">1.3</t>
  </si>
  <si>
    <t xml:space="preserve"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</si>
  <si>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 xml:space="preserve">1.3.1</t>
  </si>
  <si>
    <t xml:space="preserve">Реконструкция, всего, в том числе:</t>
  </si>
  <si>
    <t xml:space="preserve">1.3.1.1</t>
  </si>
  <si>
    <t xml:space="preserve">Реконструкция зданий (сооружений) всего, в том числе:</t>
  </si>
  <si>
    <t xml:space="preserve">1.3.1.1.1</t>
  </si>
  <si>
    <t xml:space="preserve">Реконструкция систем инженерно-технического обеспечения зданий (сооружений) всего, в том числе:</t>
  </si>
  <si>
    <t xml:space="preserve">1.3.1.1.2</t>
  </si>
  <si>
    <t xml:space="preserve">1.3.1.2</t>
  </si>
  <si>
    <t xml:space="preserve">Реконструкция линий связи и телекоммуникационных систем всего, в том числе:</t>
  </si>
  <si>
    <t xml:space="preserve">1.3.1.3</t>
  </si>
  <si>
    <t xml:space="preserve">Реконструкция информационно-вычислительных систем всего, в том числе:</t>
  </si>
  <si>
    <t xml:space="preserve">1.3.2</t>
  </si>
  <si>
    <t xml:space="preserve">Модернизация, техническое перевооружение, модификация, всего, в том числе:</t>
  </si>
  <si>
    <t xml:space="preserve">1.3.2.1</t>
  </si>
  <si>
    <t xml:space="preserve">Модернизация, техническое перевооружение зданий (сооружений) всего, в том числе:</t>
  </si>
  <si>
    <t xml:space="preserve">1.3.2.1.1</t>
  </si>
  <si>
    <t xml:space="preserve">Создание, модернизация, техническое перевооружение систем инженерно-технического обеспечения зданий (сооружений) всего, в том числе:</t>
  </si>
  <si>
    <t xml:space="preserve">1.3.2.1.2</t>
  </si>
  <si>
    <t xml:space="preserve">1.3.2.2</t>
  </si>
  <si>
    <t xml:space="preserve">Модернизация, техническое перевооружение линий связи и телекоммуникационных систем  всего, в том числе:</t>
  </si>
  <si>
    <t xml:space="preserve">1.3.2.3</t>
  </si>
  <si>
    <t xml:space="preserve">Модернизация, техническое перевооружение информационно-вычислительных систем всего, в том числе:</t>
  </si>
  <si>
    <t xml:space="preserve">1.3.2.5</t>
  </si>
  <si>
    <t xml:space="preserve">Модификация программ для ЭВМ всего, в том числе:</t>
  </si>
  <si>
    <t xml:space="preserve">1.3.3</t>
  </si>
  <si>
    <t xml:space="preserve">Новое строительство, создание, покупка, всего, в том числе:</t>
  </si>
  <si>
    <t xml:space="preserve">1.3.3.1</t>
  </si>
  <si>
    <t xml:space="preserve">Новое строительство, покупка зданий (сооружений) всего, в том числе:</t>
  </si>
  <si>
    <t xml:space="preserve">Г</t>
  </si>
  <si>
    <t xml:space="preserve">1.3.3.2</t>
  </si>
  <si>
    <t xml:space="preserve">Новое строительство, покупка линий связи и телекоммуникационных систем всего, в том числе:</t>
  </si>
  <si>
    <t xml:space="preserve">1.3.3.3</t>
  </si>
  <si>
    <t xml:space="preserve">Прочее новое строительство, покупка объектов основных средств всего, в том числе:</t>
  </si>
  <si>
    <t xml:space="preserve">Приобретение имущества ПАО "Передвижная энергетика" (ВЭУ в с. Никольское и ВДК п. Усть-Камчатск)</t>
  </si>
  <si>
    <t xml:space="preserve">L_525-ВЭУ-2</t>
  </si>
  <si>
    <t xml:space="preserve">Выкуп здания и оборудования ДЭС-17 с. Никольское у ПАО "Камчатскэнерго" площадью 534,1 м2</t>
  </si>
  <si>
    <t xml:space="preserve">N_525-ЗИС-5</t>
  </si>
  <si>
    <t xml:space="preserve">Выкуп здания и оборудования ДЭС-16 п. Козыревск у ПАО "Камчатскэнрего" площадью 584.7 м2</t>
  </si>
  <si>
    <t xml:space="preserve">O_525-ЗИС-4</t>
  </si>
  <si>
    <t xml:space="preserve">1.3.3.4</t>
  </si>
  <si>
    <t xml:space="preserve">Создание, приобретение объектов нематериальных активов всего, в том числе:</t>
  </si>
  <si>
    <t xml:space="preserve">1.3.3.4.1</t>
  </si>
  <si>
    <t xml:space="preserve">Создание программ для ЭВМ, приобретение исключительных прав на программы для ЭВМ всего, в том числе:</t>
  </si>
  <si>
    <t xml:space="preserve">1.3.3.4.2</t>
  </si>
  <si>
    <t xml:space="preserve">Создание, приобретение прочих объектов нематериальных активов всего, в том числе:</t>
  </si>
  <si>
    <t xml:space="preserve">1.3.4</t>
  </si>
  <si>
    <t xml:space="preserve">1.3.5</t>
  </si>
  <si>
    <t xml:space="preserve">Установка интеллектуальных систем учета электрической энергии в многоквартирных домах при истечении МПИ или срока эксплуатации,  класс напряжения 0,22 (0,4) кВ (9 635  приборов учета)</t>
  </si>
  <si>
    <t xml:space="preserve">J_525-ПКУ-2-2</t>
  </si>
  <si>
    <t xml:space="preserve">1.4</t>
  </si>
  <si>
    <t xml:space="preserve">Иные инвестиционные проекты, всего, в том числе:</t>
  </si>
  <si>
    <t xml:space="preserve">Приобретение лицензии на антивирус Касперского в количестве 250 шт.</t>
  </si>
  <si>
    <t xml:space="preserve">O_525-НМА-1</t>
  </si>
  <si>
    <t xml:space="preserve">Строительство водопровода золодного водоснабжения протяженностью 0,03 км для технологического присоединения ФАП в с. Аянка</t>
  </si>
  <si>
    <t xml:space="preserve">O_525-ХВС-2</t>
  </si>
  <si>
    <t xml:space="preserve">Строительство водопровода протяженностью 0,005 км для технологического присоединения магазина "Рассвет" ИП Комарова Л.И. с. Манилы</t>
  </si>
  <si>
    <t xml:space="preserve">O_525-ХВС-3</t>
  </si>
  <si>
    <t xml:space="preserve">Строительство водопровода протяженностью 0,1 км для технологического присоединения объекта "Метрологическая станция 2 разряда Слаутное (модульный дом)"</t>
  </si>
  <si>
    <t xml:space="preserve">O_525-ХВС-4</t>
  </si>
  <si>
    <t xml:space="preserve">Строительство водопровода протяженностью 0,1  км для технологического присоединения ФГБУ УГМС с.  Слаутное</t>
  </si>
  <si>
    <t xml:space="preserve">O_525-ХВС-5</t>
  </si>
  <si>
    <t xml:space="preserve">нд</t>
  </si>
  <si>
    <t xml:space="preserve">Реализация проекта в соответствии с заключенным договором тех.присоединения. Объект введено в эксплуатацию.</t>
  </si>
  <si>
    <t xml:space="preserve">Пилотное внедрение и опытно-промышленная эксплуатация комбинированной блочно-транспортабельной электростанции (КБТЭС) для системы децентрализованного энергоснабжения на основе адаптивной дизельной генераторной установки (АДГУ до 100 кВт), аккумуляторно-инверторной системы накопления и преобразования энергии с необслуживаемыми электрохимическими аккумуляторами, системы дистанционного мониторинга, системы утилизации тепла ДГУ для собственных нужд КБТЭС с пошаговым внедрением мощности</t>
  </si>
  <si>
    <t xml:space="preserve">H_525_ИН-1</t>
  </si>
  <si>
    <t xml:space="preserve">Второй этап будет реализован в 2025 году.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</si>
</sst>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M"/>
    <numFmt numFmtId="166" formatCode="@"/>
    <numFmt numFmtId="167" formatCode="_-* #,##0_р_._-;\-* #,##0_р_._-;_-* \-_р_._-;_-@_-"/>
    <numFmt numFmtId="168" formatCode="#,##0.00"/>
    <numFmt numFmtId="169" formatCode="0.00%"/>
    <numFmt numFmtId="170" formatCode="0.00"/>
    <numFmt numFmtId="171" formatCode="_-* #,##0.00_р_._-;\-* #,##0.00_р_._-;_-* \-??_р_._-;_-@_-"/>
    <numFmt numFmtId="172" formatCode="#,##0.00_ ;\-#,##0.00\ "/>
  </numFmts>
  <fonts count="18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u val="single"/>
      <sz val="12"/>
      <color rgb="FF00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b val="true"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2" borderId="1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7" fontId="4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4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4" fillId="2" borderId="4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4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" fillId="2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6" xfId="2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7" fontId="15" fillId="2" borderId="6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2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4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34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name val="Calibri"/>
        <charset val="204"/>
        <family val="2"/>
        <b val="0"/>
        <i val="0"/>
        <strike val="0"/>
        <outline val="0"/>
        <shadow val="0"/>
        <color rgb="FF000000"/>
        <u val="none"/>
      </font>
      <numFmt numFmtId="164" formatCode="General"/>
      <fill>
        <patternFill>
          <bgColor rgb="FFF2DCDB"/>
        </patternFill>
      </fill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2DC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I201"/>
  <sheetViews>
    <sheetView showFormulas="false" showGridLines="false" showRowColHeaders="true" showZeros="true" rightToLeft="false" tabSelected="true" showOutlineSymbols="true" defaultGridColor="true" view="pageBreakPreview" topLeftCell="A1" colorId="64" zoomScale="65" zoomScaleNormal="100" zoomScalePageLayoutView="65" workbookViewId="0">
      <selection pane="topLeft" activeCell="E17" activeCellId="0" sqref="E17"/>
    </sheetView>
  </sheetViews>
  <sheetFormatPr defaultRowHeight="15" zeroHeight="false" outlineLevelRow="0" outlineLevelCol="0"/>
  <cols>
    <col collapsed="false" customWidth="true" hidden="false" outlineLevel="0" max="1" min="1" style="1" width="10.85"/>
    <col collapsed="false" customWidth="true" hidden="false" outlineLevel="0" max="2" min="2" style="1" width="40.57"/>
    <col collapsed="false" customWidth="true" hidden="false" outlineLevel="0" max="3" min="3" style="1" width="19"/>
    <col collapsed="false" customWidth="true" hidden="false" outlineLevel="0" max="4" min="4" style="2" width="19"/>
    <col collapsed="false" customWidth="true" hidden="false" outlineLevel="0" max="6" min="5" style="1" width="10.9"/>
    <col collapsed="false" customWidth="true" hidden="false" outlineLevel="0" max="9" min="7" style="1" width="8.71"/>
    <col collapsed="false" customWidth="true" hidden="false" outlineLevel="0" max="10" min="10" style="1" width="8.86"/>
    <col collapsed="false" customWidth="true" hidden="false" outlineLevel="0" max="11" min="11" style="1" width="10.58"/>
    <col collapsed="false" customWidth="true" hidden="false" outlineLevel="0" max="12" min="12" style="1" width="10.68"/>
    <col collapsed="false" customWidth="true" hidden="false" outlineLevel="0" max="13" min="13" style="1" width="8.86"/>
    <col collapsed="false" customWidth="true" hidden="false" outlineLevel="0" max="14" min="14" style="1" width="8.71"/>
    <col collapsed="false" customWidth="true" hidden="false" outlineLevel="0" max="15" min="15" style="1" width="8.97"/>
    <col collapsed="false" customWidth="true" hidden="false" outlineLevel="0" max="16" min="16" style="1" width="8.71"/>
    <col collapsed="false" customWidth="true" hidden="false" outlineLevel="0" max="18" min="17" style="1" width="10.46"/>
    <col collapsed="false" customWidth="true" hidden="false" outlineLevel="0" max="23" min="19" style="1" width="8.71"/>
    <col collapsed="false" customWidth="true" hidden="false" outlineLevel="0" max="24" min="24" style="1" width="10.85"/>
    <col collapsed="false" customWidth="true" hidden="false" outlineLevel="0" max="25" min="25" style="1" width="8.71"/>
    <col collapsed="false" customWidth="true" hidden="false" outlineLevel="0" max="27" min="26" style="1" width="7.69"/>
    <col collapsed="false" customWidth="true" hidden="false" outlineLevel="0" max="28" min="28" style="1" width="8.71"/>
    <col collapsed="false" customWidth="true" hidden="false" outlineLevel="0" max="29" min="29" style="1" width="12.71"/>
    <col collapsed="false" customWidth="true" hidden="false" outlineLevel="0" max="30" min="30" style="1" width="9.42"/>
    <col collapsed="false" customWidth="true" hidden="false" outlineLevel="0" max="31" min="31" style="1" width="12.71"/>
    <col collapsed="false" customWidth="true" hidden="false" outlineLevel="0" max="32" min="32" style="1" width="10.58"/>
    <col collapsed="false" customWidth="true" hidden="false" outlineLevel="0" max="33" min="33" style="1" width="47.7"/>
    <col collapsed="false" customWidth="true" hidden="false" outlineLevel="0" max="1025" min="34" style="1" width="9.13"/>
  </cols>
  <sheetData>
    <row r="1" customFormat="false" ht="17.35" hidden="false" customHeight="false" outlineLevel="0" collapsed="false">
      <c r="AC1" s="3"/>
      <c r="AG1" s="4" t="s">
        <v>0</v>
      </c>
      <c r="AH1" s="3"/>
    </row>
    <row r="2" customFormat="false" ht="17.35" hidden="false" customHeight="false" outlineLevel="0" collapsed="false">
      <c r="AC2" s="3"/>
      <c r="AG2" s="5" t="s">
        <v>1</v>
      </c>
      <c r="AH2" s="3"/>
    </row>
    <row r="3" customFormat="false" ht="17.35" hidden="false" customHeight="false" outlineLevel="0" collapsed="false">
      <c r="AC3" s="3"/>
      <c r="AG3" s="5" t="s">
        <v>2</v>
      </c>
      <c r="AH3" s="3"/>
    </row>
    <row r="4" customFormat="false" ht="17.15" hidden="false" customHeight="fals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3"/>
    </row>
    <row r="5" customFormat="false" ht="18.75" hidden="false" customHeight="false" outlineLevel="0" collapsed="false">
      <c r="AC5" s="3"/>
      <c r="AD5" s="5"/>
      <c r="AE5" s="5"/>
      <c r="AF5" s="5"/>
      <c r="AH5" s="3"/>
    </row>
    <row r="6" customFormat="false" ht="18.75" hidden="false" customHeight="true" outlineLevel="0" collapsed="false">
      <c r="A6" s="7" t="s">
        <v>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3"/>
    </row>
    <row r="7" customFormat="false" ht="18.75" hidden="false" customHeight="true" outlineLevel="0" collapsed="false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3"/>
    </row>
    <row r="8" customFormat="false" ht="18.75" hidden="false" customHeight="false" outlineLevel="0" collapsed="false">
      <c r="AC8" s="3"/>
      <c r="AD8" s="5"/>
      <c r="AE8" s="5"/>
      <c r="AF8" s="5"/>
      <c r="AH8" s="3"/>
    </row>
    <row r="9" customFormat="false" ht="18.75" hidden="false" customHeight="true" outlineLevel="0" collapsed="false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3"/>
    </row>
    <row r="10" customFormat="false" ht="18.75" hidden="false" customHeight="true" outlineLevel="0" collapsed="false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3"/>
    </row>
    <row r="11" customFormat="false" ht="18.75" hidden="false" customHeight="false" outlineLevel="0" collapsed="false">
      <c r="AC11" s="3"/>
      <c r="AD11" s="5"/>
      <c r="AE11" s="5"/>
      <c r="AF11" s="5"/>
      <c r="AH11" s="3"/>
    </row>
    <row r="12" customFormat="false" ht="17.35" hidden="false" customHeight="true" outlineLevel="0" collapsed="false">
      <c r="A12" s="10" t="s">
        <v>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3"/>
    </row>
    <row r="13" customFormat="false" ht="18.75" hidden="false" customHeight="true" outlineLevel="0" collapsed="false">
      <c r="A13" s="11" t="s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3"/>
    </row>
    <row r="14" customFormat="false" ht="10.5" hidden="false" customHeight="true" outlineLevel="0" collapsed="false">
      <c r="B14" s="12"/>
      <c r="C14" s="13"/>
      <c r="D14" s="12"/>
      <c r="E14" s="13"/>
      <c r="F14" s="14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M14" s="16"/>
    </row>
    <row r="15" customFormat="false" ht="15.75" hidden="false" customHeight="true" outlineLevel="0" collapsed="false">
      <c r="A15" s="17" t="s">
        <v>10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9"/>
      <c r="BD15" s="19"/>
      <c r="BE15" s="19"/>
      <c r="BF15" s="19"/>
      <c r="BG15" s="19"/>
    </row>
    <row r="16" customFormat="false" ht="31.5" hidden="false" customHeight="true" outlineLevel="0" collapsed="false">
      <c r="A16" s="20" t="s">
        <v>11</v>
      </c>
      <c r="B16" s="21" t="s">
        <v>12</v>
      </c>
      <c r="C16" s="21" t="s">
        <v>13</v>
      </c>
      <c r="D16" s="21" t="s">
        <v>14</v>
      </c>
      <c r="E16" s="20" t="s">
        <v>15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1" t="s">
        <v>16</v>
      </c>
      <c r="AH16" s="22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</row>
    <row r="17" customFormat="false" ht="49.5" hidden="false" customHeight="true" outlineLevel="0" collapsed="false">
      <c r="A17" s="20"/>
      <c r="B17" s="21"/>
      <c r="C17" s="21"/>
      <c r="D17" s="21"/>
      <c r="E17" s="23" t="s">
        <v>17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 t="s">
        <v>18</v>
      </c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4" t="s">
        <v>19</v>
      </c>
      <c r="AD17" s="24"/>
      <c r="AE17" s="24"/>
      <c r="AF17" s="24"/>
      <c r="AG17" s="21"/>
      <c r="AH17" s="22"/>
      <c r="AI17" s="22"/>
      <c r="AJ17" s="22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</row>
    <row r="18" customFormat="false" ht="51.75" hidden="true" customHeight="true" outlineLevel="0" collapsed="false">
      <c r="A18" s="20"/>
      <c r="B18" s="21"/>
      <c r="C18" s="21"/>
      <c r="D18" s="21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4"/>
      <c r="AD18" s="24"/>
      <c r="AE18" s="24"/>
      <c r="AF18" s="24"/>
      <c r="AG18" s="21"/>
      <c r="AH18" s="22"/>
      <c r="AI18" s="22"/>
      <c r="AJ18" s="22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</row>
    <row r="19" customFormat="false" ht="51.75" hidden="false" customHeight="true" outlineLevel="0" collapsed="false">
      <c r="A19" s="20"/>
      <c r="B19" s="21"/>
      <c r="C19" s="21"/>
      <c r="D19" s="21"/>
      <c r="E19" s="21" t="s">
        <v>20</v>
      </c>
      <c r="F19" s="20" t="s">
        <v>21</v>
      </c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20</v>
      </c>
      <c r="R19" s="23" t="s">
        <v>21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4" t="s">
        <v>22</v>
      </c>
      <c r="AD19" s="24"/>
      <c r="AE19" s="24" t="s">
        <v>21</v>
      </c>
      <c r="AF19" s="24"/>
      <c r="AG19" s="21"/>
      <c r="AH19" s="22"/>
      <c r="AI19" s="22"/>
      <c r="AJ19" s="22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</row>
    <row r="20" customFormat="false" ht="65.25" hidden="false" customHeight="true" outlineLevel="0" collapsed="false">
      <c r="A20" s="20"/>
      <c r="B20" s="21"/>
      <c r="C20" s="21"/>
      <c r="D20" s="21"/>
      <c r="E20" s="25" t="s">
        <v>23</v>
      </c>
      <c r="F20" s="25" t="s">
        <v>23</v>
      </c>
      <c r="G20" s="26" t="s">
        <v>24</v>
      </c>
      <c r="H20" s="26" t="s">
        <v>25</v>
      </c>
      <c r="I20" s="26" t="s">
        <v>26</v>
      </c>
      <c r="J20" s="26" t="s">
        <v>27</v>
      </c>
      <c r="K20" s="26" t="s">
        <v>28</v>
      </c>
      <c r="L20" s="25" t="s">
        <v>29</v>
      </c>
      <c r="M20" s="25" t="s">
        <v>30</v>
      </c>
      <c r="N20" s="27" t="s">
        <v>31</v>
      </c>
      <c r="O20" s="27" t="s">
        <v>32</v>
      </c>
      <c r="P20" s="27" t="s">
        <v>33</v>
      </c>
      <c r="Q20" s="25" t="s">
        <v>23</v>
      </c>
      <c r="R20" s="25" t="s">
        <v>23</v>
      </c>
      <c r="S20" s="26" t="s">
        <v>24</v>
      </c>
      <c r="T20" s="26" t="s">
        <v>25</v>
      </c>
      <c r="U20" s="26" t="s">
        <v>26</v>
      </c>
      <c r="V20" s="26" t="s">
        <v>27</v>
      </c>
      <c r="W20" s="26" t="s">
        <v>29</v>
      </c>
      <c r="X20" s="26" t="s">
        <v>28</v>
      </c>
      <c r="Y20" s="25" t="s">
        <v>30</v>
      </c>
      <c r="Z20" s="27" t="s">
        <v>31</v>
      </c>
      <c r="AA20" s="27" t="s">
        <v>32</v>
      </c>
      <c r="AB20" s="27" t="s">
        <v>33</v>
      </c>
      <c r="AC20" s="28" t="s">
        <v>34</v>
      </c>
      <c r="AD20" s="29" t="s">
        <v>35</v>
      </c>
      <c r="AE20" s="28" t="s">
        <v>34</v>
      </c>
      <c r="AF20" s="29" t="s">
        <v>35</v>
      </c>
      <c r="AG20" s="21"/>
      <c r="AH20" s="22"/>
      <c r="AI20" s="22"/>
      <c r="AJ20" s="22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</row>
    <row r="21" customFormat="false" ht="15.75" hidden="false" customHeight="false" outlineLevel="0" collapsed="false">
      <c r="A21" s="30" t="n">
        <v>1</v>
      </c>
      <c r="B21" s="30" t="n">
        <v>2</v>
      </c>
      <c r="C21" s="30" t="n">
        <v>3</v>
      </c>
      <c r="D21" s="30" t="n">
        <v>4</v>
      </c>
      <c r="E21" s="31" t="s">
        <v>36</v>
      </c>
      <c r="F21" s="20" t="s">
        <v>37</v>
      </c>
      <c r="G21" s="20" t="s">
        <v>38</v>
      </c>
      <c r="H21" s="20" t="s">
        <v>39</v>
      </c>
      <c r="I21" s="20" t="s">
        <v>40</v>
      </c>
      <c r="J21" s="20" t="s">
        <v>41</v>
      </c>
      <c r="K21" s="20" t="s">
        <v>42</v>
      </c>
      <c r="L21" s="20" t="s">
        <v>43</v>
      </c>
      <c r="M21" s="20" t="s">
        <v>44</v>
      </c>
      <c r="N21" s="20" t="s">
        <v>45</v>
      </c>
      <c r="O21" s="20" t="s">
        <v>46</v>
      </c>
      <c r="P21" s="20" t="s">
        <v>47</v>
      </c>
      <c r="Q21" s="30" t="n">
        <v>15</v>
      </c>
      <c r="R21" s="30" t="n">
        <v>16</v>
      </c>
      <c r="S21" s="30" t="n">
        <v>17</v>
      </c>
      <c r="T21" s="30" t="n">
        <v>18</v>
      </c>
      <c r="U21" s="30" t="n">
        <v>19</v>
      </c>
      <c r="V21" s="30" t="n">
        <v>20</v>
      </c>
      <c r="W21" s="30" t="n">
        <v>21</v>
      </c>
      <c r="X21" s="30" t="n">
        <v>22</v>
      </c>
      <c r="Y21" s="30" t="n">
        <v>23</v>
      </c>
      <c r="Z21" s="30"/>
      <c r="AA21" s="30"/>
      <c r="AB21" s="30" t="n">
        <v>24</v>
      </c>
      <c r="AC21" s="30" t="n">
        <v>25</v>
      </c>
      <c r="AD21" s="30" t="n">
        <v>26</v>
      </c>
      <c r="AE21" s="30" t="n">
        <v>27</v>
      </c>
      <c r="AF21" s="30" t="n">
        <v>28</v>
      </c>
      <c r="AG21" s="30" t="n">
        <v>29</v>
      </c>
      <c r="AH21" s="32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</row>
    <row r="22" customFormat="false" ht="41" hidden="false" customHeight="false" outlineLevel="0" collapsed="false">
      <c r="A22" s="33" t="s">
        <v>48</v>
      </c>
      <c r="B22" s="34" t="s">
        <v>49</v>
      </c>
      <c r="C22" s="35" t="s">
        <v>50</v>
      </c>
      <c r="D22" s="36" t="n">
        <v>2540.5492508</v>
      </c>
      <c r="E22" s="36" t="n">
        <f aca="false">E23+E30+E38+E44</f>
        <v>0.7625</v>
      </c>
      <c r="F22" s="36" t="n">
        <f aca="false">F23+F30+F38+F44</f>
        <v>645.22224921</v>
      </c>
      <c r="G22" s="36" t="n">
        <f aca="false">G23+G30+G38+G44</f>
        <v>17.735</v>
      </c>
      <c r="H22" s="36" t="n">
        <f aca="false">H23+H30+H38+H44</f>
        <v>0</v>
      </c>
      <c r="I22" s="36" t="n">
        <f aca="false">I23+I30+I38+I44</f>
        <v>9.45</v>
      </c>
      <c r="J22" s="36" t="n">
        <f aca="false">J23+J30+J38+J44</f>
        <v>5.17</v>
      </c>
      <c r="K22" s="36" t="n">
        <f aca="false">K23+K30+K38+K44</f>
        <v>1478</v>
      </c>
      <c r="L22" s="36" t="n">
        <f aca="false">L23+L30+L38+L44</f>
        <v>1118.8</v>
      </c>
      <c r="M22" s="36" t="n">
        <f aca="false">M23+M30+M38+M44</f>
        <v>3.51</v>
      </c>
      <c r="N22" s="36" t="n">
        <f aca="false">N23+N30+N38+N44</f>
        <v>0.066</v>
      </c>
      <c r="O22" s="36" t="n">
        <f aca="false">O23+O30+O38+O44</f>
        <v>0.135</v>
      </c>
      <c r="P22" s="36" t="n">
        <f aca="false">P23+P30+P38+P44</f>
        <v>0</v>
      </c>
      <c r="Q22" s="36" t="n">
        <v>0.7625</v>
      </c>
      <c r="R22" s="36" t="n">
        <v>147.20013572</v>
      </c>
      <c r="S22" s="36" t="n">
        <v>4.228</v>
      </c>
      <c r="T22" s="36" t="n">
        <v>0</v>
      </c>
      <c r="U22" s="36" t="n">
        <v>8.255</v>
      </c>
      <c r="V22" s="36" t="n">
        <v>0.9</v>
      </c>
      <c r="W22" s="36" t="n">
        <v>1118.8</v>
      </c>
      <c r="X22" s="36" t="n">
        <v>1496</v>
      </c>
      <c r="Y22" s="36" t="n">
        <v>2.01</v>
      </c>
      <c r="Z22" s="36" t="n">
        <v>0.07307</v>
      </c>
      <c r="AA22" s="36" t="n">
        <v>0.17307</v>
      </c>
      <c r="AB22" s="36" t="n">
        <v>0</v>
      </c>
      <c r="AC22" s="36" t="n">
        <v>0</v>
      </c>
      <c r="AD22" s="36" t="n">
        <v>0</v>
      </c>
      <c r="AE22" s="36" t="n">
        <v>-498.02211349</v>
      </c>
      <c r="AF22" s="37" t="n">
        <v>-0.771861345605751</v>
      </c>
      <c r="AG22" s="38" t="s">
        <v>51</v>
      </c>
    </row>
    <row r="23" customFormat="false" ht="68.4" hidden="false" customHeight="false" outlineLevel="0" collapsed="false">
      <c r="A23" s="33" t="s">
        <v>52</v>
      </c>
      <c r="B23" s="39" t="s">
        <v>53</v>
      </c>
      <c r="C23" s="35" t="s">
        <v>50</v>
      </c>
      <c r="D23" s="40" t="n">
        <v>755.19222018</v>
      </c>
      <c r="E23" s="40" t="n">
        <f aca="false">E46</f>
        <v>0</v>
      </c>
      <c r="F23" s="40" t="n">
        <f aca="false">F46</f>
        <v>165.7412448</v>
      </c>
      <c r="G23" s="40" t="n">
        <f aca="false">G46</f>
        <v>17.735</v>
      </c>
      <c r="H23" s="40" t="n">
        <f aca="false">H46</f>
        <v>0</v>
      </c>
      <c r="I23" s="40" t="n">
        <f aca="false">I46</f>
        <v>9.45</v>
      </c>
      <c r="J23" s="40" t="n">
        <f aca="false">J46</f>
        <v>0</v>
      </c>
      <c r="K23" s="40" t="n">
        <f aca="false">K46</f>
        <v>269</v>
      </c>
      <c r="L23" s="40" t="n">
        <f aca="false">L46</f>
        <v>0</v>
      </c>
      <c r="M23" s="40" t="n">
        <f aca="false">M46</f>
        <v>0</v>
      </c>
      <c r="N23" s="40" t="n">
        <f aca="false">N46</f>
        <v>0</v>
      </c>
      <c r="O23" s="40" t="n">
        <f aca="false">O46</f>
        <v>0</v>
      </c>
      <c r="P23" s="40" t="n">
        <f aca="false">P46</f>
        <v>0</v>
      </c>
      <c r="Q23" s="40" t="n">
        <v>0</v>
      </c>
      <c r="R23" s="40" t="n">
        <v>63.52659631</v>
      </c>
      <c r="S23" s="40" t="n">
        <v>4.228</v>
      </c>
      <c r="T23" s="40" t="n">
        <v>0</v>
      </c>
      <c r="U23" s="40" t="n">
        <v>8.255</v>
      </c>
      <c r="V23" s="40" t="n">
        <v>0</v>
      </c>
      <c r="W23" s="40" t="n">
        <v>0</v>
      </c>
      <c r="X23" s="40" t="n">
        <v>285</v>
      </c>
      <c r="Y23" s="40" t="n">
        <v>0</v>
      </c>
      <c r="Z23" s="40" t="n">
        <v>0</v>
      </c>
      <c r="AA23" s="40" t="n">
        <v>0</v>
      </c>
      <c r="AB23" s="40" t="n">
        <v>0</v>
      </c>
      <c r="AC23" s="40" t="n">
        <v>0</v>
      </c>
      <c r="AD23" s="40" t="n">
        <v>0</v>
      </c>
      <c r="AE23" s="40" t="n">
        <v>-102.21464849</v>
      </c>
      <c r="AF23" s="41" t="n">
        <v>-0.616712204698007</v>
      </c>
      <c r="AG23" s="38" t="s">
        <v>51</v>
      </c>
    </row>
    <row r="24" customFormat="false" ht="15" hidden="false" customHeight="false" outlineLevel="0" collapsed="false">
      <c r="A24" s="33" t="s">
        <v>54</v>
      </c>
      <c r="B24" s="39" t="s">
        <v>55</v>
      </c>
      <c r="C24" s="35" t="s">
        <v>50</v>
      </c>
      <c r="D24" s="40" t="n">
        <v>699.21639013</v>
      </c>
      <c r="E24" s="40" t="n">
        <f aca="false">E47</f>
        <v>0</v>
      </c>
      <c r="F24" s="40" t="n">
        <f aca="false">F47</f>
        <v>155.88366551</v>
      </c>
      <c r="G24" s="40" t="n">
        <f aca="false">G47</f>
        <v>17.735</v>
      </c>
      <c r="H24" s="40" t="n">
        <f aca="false">H47</f>
        <v>0</v>
      </c>
      <c r="I24" s="40" t="n">
        <f aca="false">I47</f>
        <v>9.45</v>
      </c>
      <c r="J24" s="40" t="n">
        <f aca="false">J47</f>
        <v>0</v>
      </c>
      <c r="K24" s="40" t="n">
        <f aca="false">K47</f>
        <v>2</v>
      </c>
      <c r="L24" s="40" t="n">
        <f aca="false">L47</f>
        <v>0</v>
      </c>
      <c r="M24" s="40" t="n">
        <f aca="false">M47</f>
        <v>0</v>
      </c>
      <c r="N24" s="40" t="n">
        <f aca="false">N47</f>
        <v>0</v>
      </c>
      <c r="O24" s="40" t="n">
        <f aca="false">O47</f>
        <v>0</v>
      </c>
      <c r="P24" s="40" t="n">
        <f aca="false">P47</f>
        <v>0</v>
      </c>
      <c r="Q24" s="40" t="n">
        <v>0</v>
      </c>
      <c r="R24" s="40" t="n">
        <v>55.6143371</v>
      </c>
      <c r="S24" s="40" t="n">
        <v>4.228</v>
      </c>
      <c r="T24" s="40" t="n">
        <v>0</v>
      </c>
      <c r="U24" s="40" t="n">
        <v>8.255</v>
      </c>
      <c r="V24" s="40" t="n">
        <v>0</v>
      </c>
      <c r="W24" s="40" t="n">
        <v>0</v>
      </c>
      <c r="X24" s="40" t="n">
        <v>2</v>
      </c>
      <c r="Y24" s="40" t="n">
        <v>0</v>
      </c>
      <c r="Z24" s="40" t="n">
        <v>0</v>
      </c>
      <c r="AA24" s="40" t="n">
        <v>0</v>
      </c>
      <c r="AB24" s="40" t="n">
        <v>0</v>
      </c>
      <c r="AC24" s="40" t="n">
        <v>0</v>
      </c>
      <c r="AD24" s="40" t="n">
        <v>0</v>
      </c>
      <c r="AE24" s="40" t="n">
        <v>-100.26932841</v>
      </c>
      <c r="AF24" s="41" t="n">
        <v>-0.643231784946497</v>
      </c>
      <c r="AG24" s="38" t="s">
        <v>51</v>
      </c>
    </row>
    <row r="25" customFormat="false" ht="26.85" hidden="false" customHeight="false" outlineLevel="0" collapsed="false">
      <c r="A25" s="33" t="s">
        <v>56</v>
      </c>
      <c r="B25" s="39" t="s">
        <v>57</v>
      </c>
      <c r="C25" s="35" t="s">
        <v>50</v>
      </c>
      <c r="D25" s="40" t="n">
        <v>55.97583005</v>
      </c>
      <c r="E25" s="40" t="n">
        <f aca="false">E75</f>
        <v>0</v>
      </c>
      <c r="F25" s="40" t="n">
        <f aca="false">F75</f>
        <v>9.85757929</v>
      </c>
      <c r="G25" s="40" t="n">
        <f aca="false">G75</f>
        <v>0</v>
      </c>
      <c r="H25" s="40" t="n">
        <f aca="false">H75</f>
        <v>0</v>
      </c>
      <c r="I25" s="40" t="n">
        <f aca="false">I75</f>
        <v>0</v>
      </c>
      <c r="J25" s="40" t="n">
        <f aca="false">J75</f>
        <v>0</v>
      </c>
      <c r="K25" s="40" t="n">
        <f aca="false">K75</f>
        <v>267</v>
      </c>
      <c r="L25" s="40" t="n">
        <f aca="false">L75</f>
        <v>0</v>
      </c>
      <c r="M25" s="40" t="n">
        <f aca="false">M75</f>
        <v>0</v>
      </c>
      <c r="N25" s="40" t="n">
        <f aca="false">N75</f>
        <v>0</v>
      </c>
      <c r="O25" s="40" t="n">
        <f aca="false">O75</f>
        <v>0</v>
      </c>
      <c r="P25" s="40" t="n">
        <f aca="false">P75</f>
        <v>0</v>
      </c>
      <c r="Q25" s="40" t="n">
        <v>0</v>
      </c>
      <c r="R25" s="40" t="n">
        <v>7.91225921</v>
      </c>
      <c r="S25" s="40" t="n">
        <v>0</v>
      </c>
      <c r="T25" s="40" t="n">
        <v>0</v>
      </c>
      <c r="U25" s="40" t="n">
        <v>0</v>
      </c>
      <c r="V25" s="40" t="n">
        <v>0</v>
      </c>
      <c r="W25" s="40" t="n">
        <v>0</v>
      </c>
      <c r="X25" s="40" t="n">
        <v>283</v>
      </c>
      <c r="Y25" s="40" t="n">
        <v>0</v>
      </c>
      <c r="Z25" s="40" t="n">
        <v>0</v>
      </c>
      <c r="AA25" s="40" t="n">
        <v>0</v>
      </c>
      <c r="AB25" s="40" t="n">
        <v>0</v>
      </c>
      <c r="AC25" s="40" t="n">
        <v>0</v>
      </c>
      <c r="AD25" s="40" t="n">
        <v>0</v>
      </c>
      <c r="AE25" s="40" t="n">
        <v>-1.94532008</v>
      </c>
      <c r="AF25" s="41" t="n">
        <v>-0.19734257496396</v>
      </c>
      <c r="AG25" s="38" t="s">
        <v>51</v>
      </c>
    </row>
    <row r="26" customFormat="false" ht="54.7" hidden="false" customHeight="false" outlineLevel="0" collapsed="false">
      <c r="A26" s="33" t="s">
        <v>58</v>
      </c>
      <c r="B26" s="42" t="s">
        <v>59</v>
      </c>
      <c r="C26" s="35" t="s">
        <v>50</v>
      </c>
      <c r="D26" s="40" t="n">
        <v>0</v>
      </c>
      <c r="E26" s="40" t="n">
        <f aca="false">E96</f>
        <v>0</v>
      </c>
      <c r="F26" s="40" t="n">
        <f aca="false">F96</f>
        <v>0</v>
      </c>
      <c r="G26" s="40" t="n">
        <f aca="false">G96</f>
        <v>0</v>
      </c>
      <c r="H26" s="40" t="n">
        <f aca="false">H96</f>
        <v>0</v>
      </c>
      <c r="I26" s="40" t="n">
        <f aca="false">I96</f>
        <v>0</v>
      </c>
      <c r="J26" s="40" t="n">
        <f aca="false">J96</f>
        <v>0</v>
      </c>
      <c r="K26" s="40" t="n">
        <f aca="false">K96</f>
        <v>0</v>
      </c>
      <c r="L26" s="40" t="n">
        <f aca="false">L96</f>
        <v>0</v>
      </c>
      <c r="M26" s="40" t="n">
        <f aca="false">M96</f>
        <v>0</v>
      </c>
      <c r="N26" s="40" t="n">
        <f aca="false">N96</f>
        <v>0</v>
      </c>
      <c r="O26" s="40" t="n">
        <f aca="false">O96</f>
        <v>0</v>
      </c>
      <c r="P26" s="40" t="n">
        <f aca="false">P96</f>
        <v>0</v>
      </c>
      <c r="Q26" s="40" t="n">
        <v>0</v>
      </c>
      <c r="R26" s="40" t="n">
        <v>0</v>
      </c>
      <c r="S26" s="40" t="n">
        <v>0</v>
      </c>
      <c r="T26" s="40" t="n">
        <v>0</v>
      </c>
      <c r="U26" s="40" t="n">
        <v>0</v>
      </c>
      <c r="V26" s="40" t="n">
        <v>0</v>
      </c>
      <c r="W26" s="40" t="n">
        <v>0</v>
      </c>
      <c r="X26" s="40" t="n">
        <v>0</v>
      </c>
      <c r="Y26" s="40" t="n">
        <v>0</v>
      </c>
      <c r="Z26" s="40" t="n">
        <v>0</v>
      </c>
      <c r="AA26" s="40" t="n">
        <v>0</v>
      </c>
      <c r="AB26" s="40" t="n">
        <v>0</v>
      </c>
      <c r="AC26" s="40" t="n">
        <v>0</v>
      </c>
      <c r="AD26" s="40" t="n">
        <v>0</v>
      </c>
      <c r="AE26" s="40" t="n">
        <v>0</v>
      </c>
      <c r="AF26" s="41" t="n">
        <v>0</v>
      </c>
      <c r="AG26" s="38" t="s">
        <v>51</v>
      </c>
    </row>
    <row r="27" customFormat="false" ht="26.85" hidden="false" customHeight="false" outlineLevel="0" collapsed="false">
      <c r="A27" s="33" t="s">
        <v>60</v>
      </c>
      <c r="B27" s="42" t="s">
        <v>61</v>
      </c>
      <c r="C27" s="35" t="s">
        <v>50</v>
      </c>
      <c r="D27" s="40" t="n">
        <v>0</v>
      </c>
      <c r="E27" s="40" t="n">
        <f aca="false">E99</f>
        <v>0</v>
      </c>
      <c r="F27" s="40" t="n">
        <f aca="false">F99</f>
        <v>0</v>
      </c>
      <c r="G27" s="40" t="n">
        <f aca="false">G99</f>
        <v>0</v>
      </c>
      <c r="H27" s="40" t="n">
        <f aca="false">H99</f>
        <v>0</v>
      </c>
      <c r="I27" s="40" t="n">
        <f aca="false">I99</f>
        <v>0</v>
      </c>
      <c r="J27" s="40" t="n">
        <f aca="false">J99</f>
        <v>0</v>
      </c>
      <c r="K27" s="40" t="n">
        <f aca="false">K99</f>
        <v>0</v>
      </c>
      <c r="L27" s="40" t="n">
        <f aca="false">L99</f>
        <v>0</v>
      </c>
      <c r="M27" s="40" t="n">
        <f aca="false">M99</f>
        <v>0</v>
      </c>
      <c r="N27" s="40" t="n">
        <f aca="false">N99</f>
        <v>0</v>
      </c>
      <c r="O27" s="40" t="n">
        <f aca="false">O99</f>
        <v>0</v>
      </c>
      <c r="P27" s="40" t="n">
        <f aca="false">P99</f>
        <v>0</v>
      </c>
      <c r="Q27" s="40" t="n">
        <v>0</v>
      </c>
      <c r="R27" s="40" t="n">
        <v>0</v>
      </c>
      <c r="S27" s="40" t="n">
        <v>0</v>
      </c>
      <c r="T27" s="40" t="n">
        <v>0</v>
      </c>
      <c r="U27" s="40" t="n">
        <v>0</v>
      </c>
      <c r="V27" s="40" t="n">
        <v>0</v>
      </c>
      <c r="W27" s="40" t="n">
        <v>0</v>
      </c>
      <c r="X27" s="40" t="n">
        <v>0</v>
      </c>
      <c r="Y27" s="40" t="n">
        <v>0</v>
      </c>
      <c r="Z27" s="40" t="n">
        <v>0</v>
      </c>
      <c r="AA27" s="40" t="n">
        <v>0</v>
      </c>
      <c r="AB27" s="40" t="n">
        <v>0</v>
      </c>
      <c r="AC27" s="40" t="n">
        <v>0</v>
      </c>
      <c r="AD27" s="40" t="n">
        <v>0</v>
      </c>
      <c r="AE27" s="40" t="n">
        <v>0</v>
      </c>
      <c r="AF27" s="41" t="n">
        <v>0</v>
      </c>
      <c r="AG27" s="38" t="s">
        <v>51</v>
      </c>
    </row>
    <row r="28" customFormat="false" ht="41" hidden="false" customHeight="false" outlineLevel="0" collapsed="false">
      <c r="A28" s="33" t="s">
        <v>62</v>
      </c>
      <c r="B28" s="42" t="s">
        <v>63</v>
      </c>
      <c r="C28" s="35" t="s">
        <v>50</v>
      </c>
      <c r="D28" s="40" t="n">
        <v>0</v>
      </c>
      <c r="E28" s="40" t="n">
        <f aca="false">E100</f>
        <v>0</v>
      </c>
      <c r="F28" s="40" t="n">
        <f aca="false">F100</f>
        <v>0</v>
      </c>
      <c r="G28" s="40" t="n">
        <f aca="false">G100</f>
        <v>0</v>
      </c>
      <c r="H28" s="40" t="n">
        <f aca="false">H100</f>
        <v>0</v>
      </c>
      <c r="I28" s="40" t="n">
        <f aca="false">I100</f>
        <v>0</v>
      </c>
      <c r="J28" s="40" t="n">
        <f aca="false">J100</f>
        <v>0</v>
      </c>
      <c r="K28" s="40" t="n">
        <f aca="false">K100</f>
        <v>0</v>
      </c>
      <c r="L28" s="40" t="n">
        <f aca="false">L100</f>
        <v>0</v>
      </c>
      <c r="M28" s="40" t="n">
        <f aca="false">M100</f>
        <v>0</v>
      </c>
      <c r="N28" s="40" t="n">
        <f aca="false">N100</f>
        <v>0</v>
      </c>
      <c r="O28" s="40" t="n">
        <f aca="false">O100</f>
        <v>0</v>
      </c>
      <c r="P28" s="40" t="n">
        <f aca="false">P100</f>
        <v>0</v>
      </c>
      <c r="Q28" s="40" t="n">
        <v>0</v>
      </c>
      <c r="R28" s="40" t="n">
        <v>0</v>
      </c>
      <c r="S28" s="40" t="n">
        <v>0</v>
      </c>
      <c r="T28" s="40" t="n">
        <v>0</v>
      </c>
      <c r="U28" s="40" t="n">
        <v>0</v>
      </c>
      <c r="V28" s="40" t="n">
        <v>0</v>
      </c>
      <c r="W28" s="40" t="n">
        <v>0</v>
      </c>
      <c r="X28" s="40" t="n">
        <v>0</v>
      </c>
      <c r="Y28" s="40" t="n">
        <v>0</v>
      </c>
      <c r="Z28" s="40" t="n">
        <v>0</v>
      </c>
      <c r="AA28" s="40" t="n">
        <v>0</v>
      </c>
      <c r="AB28" s="40" t="n">
        <v>0</v>
      </c>
      <c r="AC28" s="40" t="n">
        <v>0</v>
      </c>
      <c r="AD28" s="40" t="n">
        <v>0</v>
      </c>
      <c r="AE28" s="40" t="n">
        <v>0</v>
      </c>
      <c r="AF28" s="41" t="n">
        <v>0</v>
      </c>
      <c r="AG28" s="38" t="s">
        <v>51</v>
      </c>
    </row>
    <row r="29" customFormat="false" ht="15" hidden="false" customHeight="false" outlineLevel="0" collapsed="false">
      <c r="A29" s="33" t="s">
        <v>64</v>
      </c>
      <c r="B29" s="42" t="s">
        <v>65</v>
      </c>
      <c r="C29" s="35" t="s">
        <v>50</v>
      </c>
      <c r="D29" s="40" t="n">
        <v>0</v>
      </c>
      <c r="E29" s="40" t="n">
        <f aca="false">E101</f>
        <v>0</v>
      </c>
      <c r="F29" s="40" t="n">
        <f aca="false">F101</f>
        <v>0</v>
      </c>
      <c r="G29" s="40" t="n">
        <f aca="false">G101</f>
        <v>0</v>
      </c>
      <c r="H29" s="40" t="n">
        <f aca="false">H101</f>
        <v>0</v>
      </c>
      <c r="I29" s="40" t="n">
        <f aca="false">I101</f>
        <v>0</v>
      </c>
      <c r="J29" s="40" t="n">
        <f aca="false">J101</f>
        <v>0</v>
      </c>
      <c r="K29" s="40" t="n">
        <f aca="false">K101</f>
        <v>0</v>
      </c>
      <c r="L29" s="40" t="n">
        <f aca="false">L101</f>
        <v>0</v>
      </c>
      <c r="M29" s="40" t="n">
        <f aca="false">M101</f>
        <v>0</v>
      </c>
      <c r="N29" s="40" t="n">
        <f aca="false">N101</f>
        <v>0</v>
      </c>
      <c r="O29" s="40" t="n">
        <f aca="false">O101</f>
        <v>0</v>
      </c>
      <c r="P29" s="40" t="n">
        <f aca="false">P101</f>
        <v>0</v>
      </c>
      <c r="Q29" s="40" t="n">
        <v>0</v>
      </c>
      <c r="R29" s="40" t="n">
        <v>0</v>
      </c>
      <c r="S29" s="40" t="n">
        <v>0</v>
      </c>
      <c r="T29" s="40" t="n">
        <v>0</v>
      </c>
      <c r="U29" s="40" t="n">
        <v>0</v>
      </c>
      <c r="V29" s="40" t="n">
        <v>0</v>
      </c>
      <c r="W29" s="40" t="n">
        <v>0</v>
      </c>
      <c r="X29" s="40" t="n">
        <v>0</v>
      </c>
      <c r="Y29" s="40" t="n">
        <v>0</v>
      </c>
      <c r="Z29" s="40" t="n">
        <v>0</v>
      </c>
      <c r="AA29" s="40" t="n">
        <v>0</v>
      </c>
      <c r="AB29" s="40" t="n">
        <v>0</v>
      </c>
      <c r="AC29" s="40" t="n">
        <v>0</v>
      </c>
      <c r="AD29" s="40" t="n">
        <v>0</v>
      </c>
      <c r="AE29" s="40" t="n">
        <v>0</v>
      </c>
      <c r="AF29" s="41" t="n">
        <v>0</v>
      </c>
      <c r="AG29" s="38" t="s">
        <v>51</v>
      </c>
    </row>
    <row r="30" customFormat="false" ht="41" hidden="false" customHeight="false" outlineLevel="0" collapsed="false">
      <c r="A30" s="33" t="s">
        <v>66</v>
      </c>
      <c r="B30" s="39" t="s">
        <v>67</v>
      </c>
      <c r="C30" s="35" t="s">
        <v>50</v>
      </c>
      <c r="D30" s="40" t="n">
        <v>1601.42683859</v>
      </c>
      <c r="E30" s="40" t="n">
        <f aca="false">E102</f>
        <v>0</v>
      </c>
      <c r="F30" s="40" t="n">
        <f aca="false">F102</f>
        <v>415.8186019</v>
      </c>
      <c r="G30" s="40" t="n">
        <f aca="false">G102</f>
        <v>0</v>
      </c>
      <c r="H30" s="40" t="n">
        <f aca="false">H102</f>
        <v>0</v>
      </c>
      <c r="I30" s="40" t="n">
        <f aca="false">I102</f>
        <v>0</v>
      </c>
      <c r="J30" s="40" t="n">
        <f aca="false">J102</f>
        <v>5</v>
      </c>
      <c r="K30" s="40" t="n">
        <f aca="false">K102</f>
        <v>6</v>
      </c>
      <c r="L30" s="40" t="n">
        <f aca="false">L102</f>
        <v>0</v>
      </c>
      <c r="M30" s="40" t="n">
        <f aca="false">M102</f>
        <v>3.51</v>
      </c>
      <c r="N30" s="40" t="n">
        <f aca="false">N102</f>
        <v>0.066</v>
      </c>
      <c r="O30" s="40" t="n">
        <f aca="false">O102</f>
        <v>0</v>
      </c>
      <c r="P30" s="40" t="n">
        <f aca="false">P102</f>
        <v>0</v>
      </c>
      <c r="Q30" s="40" t="n">
        <v>0</v>
      </c>
      <c r="R30" s="40" t="n">
        <v>39.96617556</v>
      </c>
      <c r="S30" s="40" t="n">
        <v>0</v>
      </c>
      <c r="T30" s="40" t="n">
        <v>0</v>
      </c>
      <c r="U30" s="40" t="n">
        <v>0</v>
      </c>
      <c r="V30" s="40" t="n">
        <v>0</v>
      </c>
      <c r="W30" s="40" t="n">
        <v>0</v>
      </c>
      <c r="X30" s="40" t="n">
        <v>6</v>
      </c>
      <c r="Y30" s="40" t="n">
        <v>2.01</v>
      </c>
      <c r="Z30" s="40" t="n">
        <v>0.07307</v>
      </c>
      <c r="AA30" s="40" t="n">
        <v>0</v>
      </c>
      <c r="AB30" s="40" t="n">
        <v>0</v>
      </c>
      <c r="AC30" s="40" t="n">
        <v>0</v>
      </c>
      <c r="AD30" s="40" t="n">
        <v>0</v>
      </c>
      <c r="AE30" s="40" t="n">
        <v>-375.85242634</v>
      </c>
      <c r="AF30" s="41" t="n">
        <v>-0.903885551590567</v>
      </c>
      <c r="AG30" s="38" t="s">
        <v>51</v>
      </c>
    </row>
    <row r="31" customFormat="false" ht="26.85" hidden="false" customHeight="false" outlineLevel="0" collapsed="false">
      <c r="A31" s="33" t="s">
        <v>68</v>
      </c>
      <c r="B31" s="42" t="s">
        <v>69</v>
      </c>
      <c r="C31" s="35" t="s">
        <v>50</v>
      </c>
      <c r="D31" s="40" t="n">
        <v>0.59102089</v>
      </c>
      <c r="E31" s="40" t="n">
        <f aca="false">E103</f>
        <v>0</v>
      </c>
      <c r="F31" s="40" t="n">
        <f aca="false">F103</f>
        <v>0.59102089</v>
      </c>
      <c r="G31" s="40" t="n">
        <f aca="false">G103</f>
        <v>0</v>
      </c>
      <c r="H31" s="40" t="n">
        <f aca="false">H103</f>
        <v>0</v>
      </c>
      <c r="I31" s="40" t="n">
        <f aca="false">I103</f>
        <v>0</v>
      </c>
      <c r="J31" s="40" t="n">
        <f aca="false">J103</f>
        <v>0</v>
      </c>
      <c r="K31" s="40" t="n">
        <f aca="false">K103</f>
        <v>1</v>
      </c>
      <c r="L31" s="40" t="n">
        <f aca="false">L103</f>
        <v>0</v>
      </c>
      <c r="M31" s="40" t="n">
        <f aca="false">M103</f>
        <v>0</v>
      </c>
      <c r="N31" s="40" t="n">
        <f aca="false">N103</f>
        <v>0.066</v>
      </c>
      <c r="O31" s="40" t="n">
        <f aca="false">O103</f>
        <v>0</v>
      </c>
      <c r="P31" s="40" t="n">
        <f aca="false">P103</f>
        <v>0</v>
      </c>
      <c r="Q31" s="40" t="n">
        <v>0</v>
      </c>
      <c r="R31" s="40" t="n">
        <v>0.39460083</v>
      </c>
      <c r="S31" s="40" t="n">
        <v>0</v>
      </c>
      <c r="T31" s="40" t="n">
        <v>0</v>
      </c>
      <c r="U31" s="40" t="n">
        <v>0</v>
      </c>
      <c r="V31" s="40" t="n">
        <v>0</v>
      </c>
      <c r="W31" s="40" t="n">
        <v>0</v>
      </c>
      <c r="X31" s="40" t="n">
        <v>1</v>
      </c>
      <c r="Y31" s="40" t="n">
        <v>0</v>
      </c>
      <c r="Z31" s="40" t="n">
        <v>0.07307</v>
      </c>
      <c r="AA31" s="40" t="n">
        <v>0</v>
      </c>
      <c r="AB31" s="40" t="n">
        <v>0</v>
      </c>
      <c r="AC31" s="40" t="n">
        <v>0</v>
      </c>
      <c r="AD31" s="40" t="n">
        <v>0</v>
      </c>
      <c r="AE31" s="40" t="n">
        <v>-0.19642006</v>
      </c>
      <c r="AF31" s="41" t="n">
        <v>-0.332340300188036</v>
      </c>
      <c r="AG31" s="38" t="s">
        <v>51</v>
      </c>
    </row>
    <row r="32" customFormat="false" ht="15" hidden="false" customHeight="false" outlineLevel="0" collapsed="false">
      <c r="A32" s="33" t="s">
        <v>70</v>
      </c>
      <c r="B32" s="39" t="s">
        <v>71</v>
      </c>
      <c r="C32" s="35" t="s">
        <v>50</v>
      </c>
      <c r="D32" s="40" t="n">
        <v>17.42453395</v>
      </c>
      <c r="E32" s="40" t="n">
        <f aca="false">E121</f>
        <v>0</v>
      </c>
      <c r="F32" s="40" t="n">
        <f aca="false">F121</f>
        <v>2.4813422</v>
      </c>
      <c r="G32" s="40" t="n">
        <f aca="false">G121</f>
        <v>0</v>
      </c>
      <c r="H32" s="40" t="n">
        <f aca="false">H121</f>
        <v>0</v>
      </c>
      <c r="I32" s="40" t="n">
        <f aca="false">I121</f>
        <v>0</v>
      </c>
      <c r="J32" s="40" t="n">
        <f aca="false">J121</f>
        <v>0</v>
      </c>
      <c r="K32" s="40" t="n">
        <f aca="false">K121</f>
        <v>0</v>
      </c>
      <c r="L32" s="40" t="n">
        <f aca="false">L121</f>
        <v>0</v>
      </c>
      <c r="M32" s="40" t="n">
        <f aca="false">M121</f>
        <v>1.5</v>
      </c>
      <c r="N32" s="40" t="n">
        <f aca="false">N121</f>
        <v>0</v>
      </c>
      <c r="O32" s="40" t="n">
        <f aca="false">O121</f>
        <v>0</v>
      </c>
      <c r="P32" s="40" t="n">
        <f aca="false">P121</f>
        <v>0</v>
      </c>
      <c r="Q32" s="40" t="n">
        <v>0</v>
      </c>
      <c r="R32" s="40" t="n">
        <v>0</v>
      </c>
      <c r="S32" s="40" t="n">
        <v>0</v>
      </c>
      <c r="T32" s="40" t="n">
        <v>0</v>
      </c>
      <c r="U32" s="40" t="n">
        <v>0</v>
      </c>
      <c r="V32" s="40" t="n">
        <v>0</v>
      </c>
      <c r="W32" s="40" t="n">
        <v>0</v>
      </c>
      <c r="X32" s="40" t="n">
        <v>0</v>
      </c>
      <c r="Y32" s="40" t="n">
        <v>0</v>
      </c>
      <c r="Z32" s="40" t="n">
        <v>0</v>
      </c>
      <c r="AA32" s="40" t="n">
        <v>0</v>
      </c>
      <c r="AB32" s="40" t="n">
        <v>0</v>
      </c>
      <c r="AC32" s="40" t="n">
        <v>0</v>
      </c>
      <c r="AD32" s="40" t="n">
        <v>0</v>
      </c>
      <c r="AE32" s="40" t="n">
        <v>-2.4813422</v>
      </c>
      <c r="AF32" s="41" t="n">
        <v>-1</v>
      </c>
      <c r="AG32" s="38" t="s">
        <v>51</v>
      </c>
    </row>
    <row r="33" customFormat="false" ht="26.85" hidden="false" customHeight="false" outlineLevel="0" collapsed="false">
      <c r="A33" s="33" t="s">
        <v>72</v>
      </c>
      <c r="B33" s="42" t="s">
        <v>73</v>
      </c>
      <c r="C33" s="35" t="s">
        <v>50</v>
      </c>
      <c r="D33" s="40" t="n">
        <v>907.34384429</v>
      </c>
      <c r="E33" s="40" t="n">
        <f aca="false">E127</f>
        <v>0</v>
      </c>
      <c r="F33" s="40" t="n">
        <f aca="false">F127</f>
        <v>213.69140529</v>
      </c>
      <c r="G33" s="40" t="n">
        <f aca="false">G127</f>
        <v>0</v>
      </c>
      <c r="H33" s="40" t="n">
        <f aca="false">H127</f>
        <v>0</v>
      </c>
      <c r="I33" s="40" t="n">
        <f aca="false">I127</f>
        <v>0</v>
      </c>
      <c r="J33" s="40" t="n">
        <f aca="false">J127</f>
        <v>4.7</v>
      </c>
      <c r="K33" s="40" t="n">
        <f aca="false">K127</f>
        <v>0</v>
      </c>
      <c r="L33" s="40" t="n">
        <f aca="false">L127</f>
        <v>0</v>
      </c>
      <c r="M33" s="40" t="n">
        <f aca="false">M127</f>
        <v>2.01</v>
      </c>
      <c r="N33" s="40" t="n">
        <f aca="false">N127</f>
        <v>0</v>
      </c>
      <c r="O33" s="40" t="n">
        <f aca="false">O127</f>
        <v>0</v>
      </c>
      <c r="P33" s="40" t="n">
        <f aca="false">P127</f>
        <v>0</v>
      </c>
      <c r="Q33" s="40" t="n">
        <v>0</v>
      </c>
      <c r="R33" s="40" t="n">
        <v>17.42146164</v>
      </c>
      <c r="S33" s="40" t="n">
        <v>0</v>
      </c>
      <c r="T33" s="40" t="n">
        <v>0</v>
      </c>
      <c r="U33" s="40" t="n">
        <v>0</v>
      </c>
      <c r="V33" s="40" t="n">
        <v>0</v>
      </c>
      <c r="W33" s="40" t="n">
        <v>0</v>
      </c>
      <c r="X33" s="40" t="n">
        <v>0</v>
      </c>
      <c r="Y33" s="40" t="n">
        <v>2.01</v>
      </c>
      <c r="Z33" s="40" t="n">
        <v>0</v>
      </c>
      <c r="AA33" s="40" t="n">
        <v>0</v>
      </c>
      <c r="AB33" s="40" t="n">
        <v>0</v>
      </c>
      <c r="AC33" s="40" t="n">
        <v>0</v>
      </c>
      <c r="AD33" s="40" t="n">
        <v>0</v>
      </c>
      <c r="AE33" s="40" t="n">
        <v>-196.26994365</v>
      </c>
      <c r="AF33" s="41" t="n">
        <v>-0.918473737320613</v>
      </c>
      <c r="AG33" s="38" t="s">
        <v>51</v>
      </c>
    </row>
    <row r="34" customFormat="false" ht="41" hidden="false" customHeight="false" outlineLevel="0" collapsed="false">
      <c r="A34" s="33" t="s">
        <v>74</v>
      </c>
      <c r="B34" s="42" t="s">
        <v>75</v>
      </c>
      <c r="C34" s="35" t="s">
        <v>50</v>
      </c>
      <c r="D34" s="40" t="n">
        <v>0</v>
      </c>
      <c r="E34" s="40" t="n">
        <f aca="false">E144</f>
        <v>0</v>
      </c>
      <c r="F34" s="40" t="n">
        <f aca="false">F144</f>
        <v>0</v>
      </c>
      <c r="G34" s="40" t="n">
        <f aca="false">G144</f>
        <v>0</v>
      </c>
      <c r="H34" s="40" t="n">
        <f aca="false">H144</f>
        <v>0</v>
      </c>
      <c r="I34" s="40" t="n">
        <f aca="false">I144</f>
        <v>0</v>
      </c>
      <c r="J34" s="40" t="n">
        <f aca="false">J144</f>
        <v>0</v>
      </c>
      <c r="K34" s="40" t="n">
        <f aca="false">K144</f>
        <v>0</v>
      </c>
      <c r="L34" s="40" t="n">
        <f aca="false">L144</f>
        <v>0</v>
      </c>
      <c r="M34" s="40" t="n">
        <f aca="false">M144</f>
        <v>0</v>
      </c>
      <c r="N34" s="40" t="n">
        <f aca="false">N144</f>
        <v>0</v>
      </c>
      <c r="O34" s="40" t="n">
        <f aca="false">O144</f>
        <v>0</v>
      </c>
      <c r="P34" s="40" t="n">
        <f aca="false">P144</f>
        <v>0</v>
      </c>
      <c r="Q34" s="40" t="n">
        <v>0</v>
      </c>
      <c r="R34" s="40" t="n">
        <v>0</v>
      </c>
      <c r="S34" s="40" t="n">
        <v>0</v>
      </c>
      <c r="T34" s="40" t="n">
        <v>0</v>
      </c>
      <c r="U34" s="40" t="n">
        <v>0</v>
      </c>
      <c r="V34" s="40" t="n">
        <v>0</v>
      </c>
      <c r="W34" s="40" t="n">
        <v>0</v>
      </c>
      <c r="X34" s="40" t="n">
        <v>0</v>
      </c>
      <c r="Y34" s="40" t="n">
        <v>0</v>
      </c>
      <c r="Z34" s="40" t="n">
        <v>0</v>
      </c>
      <c r="AA34" s="40" t="n">
        <v>0</v>
      </c>
      <c r="AB34" s="40" t="n">
        <v>0</v>
      </c>
      <c r="AC34" s="40" t="n">
        <v>0</v>
      </c>
      <c r="AD34" s="40" t="n">
        <v>0</v>
      </c>
      <c r="AE34" s="40" t="n">
        <v>0</v>
      </c>
      <c r="AF34" s="41" t="n">
        <v>0</v>
      </c>
      <c r="AG34" s="38" t="s">
        <v>51</v>
      </c>
    </row>
    <row r="35" customFormat="false" ht="15" hidden="false" customHeight="false" outlineLevel="0" collapsed="false">
      <c r="A35" s="33" t="s">
        <v>76</v>
      </c>
      <c r="B35" s="39" t="s">
        <v>77</v>
      </c>
      <c r="C35" s="35" t="s">
        <v>50</v>
      </c>
      <c r="D35" s="40" t="n">
        <v>436.4248102</v>
      </c>
      <c r="E35" s="40" t="n">
        <f aca="false">E151</f>
        <v>0</v>
      </c>
      <c r="F35" s="40" t="n">
        <f aca="false">F151</f>
        <v>174.34785169</v>
      </c>
      <c r="G35" s="40" t="n">
        <f aca="false">G151</f>
        <v>0</v>
      </c>
      <c r="H35" s="40" t="n">
        <f aca="false">H151</f>
        <v>0</v>
      </c>
      <c r="I35" s="40" t="n">
        <f aca="false">I151</f>
        <v>0</v>
      </c>
      <c r="J35" s="40" t="n">
        <f aca="false">J151</f>
        <v>0.3</v>
      </c>
      <c r="K35" s="40" t="n">
        <f aca="false">K151</f>
        <v>0</v>
      </c>
      <c r="L35" s="40" t="n">
        <f aca="false">L151</f>
        <v>0</v>
      </c>
      <c r="M35" s="40" t="n">
        <f aca="false">M151</f>
        <v>0</v>
      </c>
      <c r="N35" s="40" t="n">
        <f aca="false">N151</f>
        <v>0</v>
      </c>
      <c r="O35" s="40" t="n">
        <f aca="false">O151</f>
        <v>0</v>
      </c>
      <c r="P35" s="40" t="n">
        <f aca="false">P151</f>
        <v>0</v>
      </c>
      <c r="Q35" s="40" t="n">
        <v>0</v>
      </c>
      <c r="R35" s="40" t="n">
        <v>0</v>
      </c>
      <c r="S35" s="40" t="n">
        <v>0</v>
      </c>
      <c r="T35" s="40" t="n">
        <v>0</v>
      </c>
      <c r="U35" s="40" t="n">
        <v>0</v>
      </c>
      <c r="V35" s="40" t="n">
        <v>0</v>
      </c>
      <c r="W35" s="40" t="n">
        <v>0</v>
      </c>
      <c r="X35" s="40" t="n">
        <v>0</v>
      </c>
      <c r="Y35" s="40" t="n">
        <v>0</v>
      </c>
      <c r="Z35" s="40" t="n">
        <v>0</v>
      </c>
      <c r="AA35" s="40" t="n">
        <v>0</v>
      </c>
      <c r="AB35" s="40" t="n">
        <v>0</v>
      </c>
      <c r="AC35" s="40" t="n">
        <v>0</v>
      </c>
      <c r="AD35" s="40" t="n">
        <v>0</v>
      </c>
      <c r="AE35" s="40" t="n">
        <v>-174.34785169</v>
      </c>
      <c r="AF35" s="41" t="n">
        <v>-1</v>
      </c>
      <c r="AG35" s="38" t="s">
        <v>51</v>
      </c>
    </row>
    <row r="36" customFormat="false" ht="41" hidden="false" customHeight="false" outlineLevel="0" collapsed="false">
      <c r="A36" s="33" t="s">
        <v>78</v>
      </c>
      <c r="B36" s="42" t="s">
        <v>63</v>
      </c>
      <c r="C36" s="35" t="s">
        <v>50</v>
      </c>
      <c r="D36" s="40" t="n">
        <v>0</v>
      </c>
      <c r="E36" s="40" t="n">
        <f aca="false">E160</f>
        <v>0</v>
      </c>
      <c r="F36" s="40" t="n">
        <f aca="false">F160</f>
        <v>0</v>
      </c>
      <c r="G36" s="40" t="n">
        <f aca="false">G160</f>
        <v>0</v>
      </c>
      <c r="H36" s="40" t="n">
        <f aca="false">H160</f>
        <v>0</v>
      </c>
      <c r="I36" s="40" t="n">
        <f aca="false">I160</f>
        <v>0</v>
      </c>
      <c r="J36" s="40" t="n">
        <f aca="false">J160</f>
        <v>0</v>
      </c>
      <c r="K36" s="40" t="n">
        <f aca="false">K160</f>
        <v>0</v>
      </c>
      <c r="L36" s="40" t="n">
        <f aca="false">L160</f>
        <v>0</v>
      </c>
      <c r="M36" s="40" t="n">
        <f aca="false">M160</f>
        <v>0</v>
      </c>
      <c r="N36" s="40" t="n">
        <f aca="false">N160</f>
        <v>0</v>
      </c>
      <c r="O36" s="40" t="n">
        <f aca="false">O160</f>
        <v>0</v>
      </c>
      <c r="P36" s="40" t="n">
        <f aca="false">P160</f>
        <v>0</v>
      </c>
      <c r="Q36" s="40" t="n">
        <v>0</v>
      </c>
      <c r="R36" s="40" t="n">
        <v>0</v>
      </c>
      <c r="S36" s="40" t="n">
        <v>0</v>
      </c>
      <c r="T36" s="40" t="n">
        <v>0</v>
      </c>
      <c r="U36" s="40" t="n">
        <v>0</v>
      </c>
      <c r="V36" s="40" t="n">
        <v>0</v>
      </c>
      <c r="W36" s="40" t="n">
        <v>0</v>
      </c>
      <c r="X36" s="40" t="n">
        <v>0</v>
      </c>
      <c r="Y36" s="40" t="n">
        <v>0</v>
      </c>
      <c r="Z36" s="40" t="n">
        <v>0</v>
      </c>
      <c r="AA36" s="40" t="n">
        <v>0</v>
      </c>
      <c r="AB36" s="40" t="n">
        <v>0</v>
      </c>
      <c r="AC36" s="40" t="n">
        <v>0</v>
      </c>
      <c r="AD36" s="40" t="n">
        <v>0</v>
      </c>
      <c r="AE36" s="40" t="n">
        <v>0</v>
      </c>
      <c r="AF36" s="41" t="n">
        <v>0</v>
      </c>
      <c r="AG36" s="38" t="s">
        <v>51</v>
      </c>
    </row>
    <row r="37" customFormat="false" ht="15" hidden="false" customHeight="false" outlineLevel="0" collapsed="false">
      <c r="A37" s="33" t="s">
        <v>79</v>
      </c>
      <c r="B37" s="39" t="s">
        <v>65</v>
      </c>
      <c r="C37" s="35" t="s">
        <v>50</v>
      </c>
      <c r="D37" s="40" t="n">
        <v>239.64262926</v>
      </c>
      <c r="E37" s="40" t="n">
        <f aca="false">E161</f>
        <v>0</v>
      </c>
      <c r="F37" s="40" t="n">
        <f aca="false">F161</f>
        <v>24.70698183</v>
      </c>
      <c r="G37" s="40" t="n">
        <f aca="false">G161</f>
        <v>0</v>
      </c>
      <c r="H37" s="40" t="n">
        <f aca="false">H161</f>
        <v>0</v>
      </c>
      <c r="I37" s="40" t="n">
        <f aca="false">I161</f>
        <v>0</v>
      </c>
      <c r="J37" s="40" t="n">
        <f aca="false">J161</f>
        <v>0</v>
      </c>
      <c r="K37" s="40" t="n">
        <f aca="false">K161</f>
        <v>5</v>
      </c>
      <c r="L37" s="40" t="n">
        <f aca="false">L161</f>
        <v>0</v>
      </c>
      <c r="M37" s="40" t="n">
        <f aca="false">M161</f>
        <v>0</v>
      </c>
      <c r="N37" s="40" t="n">
        <f aca="false">N161</f>
        <v>0</v>
      </c>
      <c r="O37" s="40" t="n">
        <f aca="false">O161</f>
        <v>0</v>
      </c>
      <c r="P37" s="40" t="n">
        <f aca="false">P161</f>
        <v>0</v>
      </c>
      <c r="Q37" s="40" t="n">
        <v>0</v>
      </c>
      <c r="R37" s="40" t="n">
        <v>22.15011309</v>
      </c>
      <c r="S37" s="40" t="n">
        <v>0</v>
      </c>
      <c r="T37" s="40" t="n">
        <v>0</v>
      </c>
      <c r="U37" s="40" t="n">
        <v>0</v>
      </c>
      <c r="V37" s="40" t="n">
        <v>0</v>
      </c>
      <c r="W37" s="40" t="n">
        <v>0</v>
      </c>
      <c r="X37" s="40" t="n">
        <v>5</v>
      </c>
      <c r="Y37" s="40" t="n">
        <v>0</v>
      </c>
      <c r="Z37" s="40" t="n">
        <v>0</v>
      </c>
      <c r="AA37" s="40" t="n">
        <v>0</v>
      </c>
      <c r="AB37" s="40" t="n">
        <v>0</v>
      </c>
      <c r="AC37" s="40" t="n">
        <v>0</v>
      </c>
      <c r="AD37" s="40" t="n">
        <v>0</v>
      </c>
      <c r="AE37" s="40" t="n">
        <v>-2.55686874</v>
      </c>
      <c r="AF37" s="41" t="n">
        <v>-0.103487700666674</v>
      </c>
      <c r="AG37" s="38" t="s">
        <v>51</v>
      </c>
    </row>
    <row r="38" customFormat="false" ht="68.4" hidden="false" customHeight="false" outlineLevel="0" collapsed="false">
      <c r="A38" s="33" t="s">
        <v>80</v>
      </c>
      <c r="B38" s="42" t="s">
        <v>81</v>
      </c>
      <c r="C38" s="35" t="s">
        <v>50</v>
      </c>
      <c r="D38" s="40" t="n">
        <v>131.67603269</v>
      </c>
      <c r="E38" s="40" t="n">
        <f aca="false">E168</f>
        <v>0</v>
      </c>
      <c r="F38" s="40" t="n">
        <f aca="false">F168</f>
        <v>12.17074317</v>
      </c>
      <c r="G38" s="40" t="n">
        <f aca="false">G168</f>
        <v>0</v>
      </c>
      <c r="H38" s="40" t="n">
        <f aca="false">H168</f>
        <v>0</v>
      </c>
      <c r="I38" s="40" t="n">
        <f aca="false">I168</f>
        <v>0</v>
      </c>
      <c r="J38" s="40" t="n">
        <f aca="false">J168</f>
        <v>0</v>
      </c>
      <c r="K38" s="40" t="n">
        <f aca="false">K168</f>
        <v>953</v>
      </c>
      <c r="L38" s="40" t="n">
        <f aca="false">L168</f>
        <v>1118.8</v>
      </c>
      <c r="M38" s="40" t="n">
        <f aca="false">M168</f>
        <v>0</v>
      </c>
      <c r="N38" s="40" t="n">
        <f aca="false">N168</f>
        <v>0</v>
      </c>
      <c r="O38" s="40" t="n">
        <f aca="false">O168</f>
        <v>0</v>
      </c>
      <c r="P38" s="40" t="n">
        <f aca="false">P168</f>
        <v>0</v>
      </c>
      <c r="Q38" s="40" t="n">
        <v>0</v>
      </c>
      <c r="R38" s="40" t="n">
        <v>10.46346756</v>
      </c>
      <c r="S38" s="40" t="n">
        <v>0</v>
      </c>
      <c r="T38" s="40" t="n">
        <v>0</v>
      </c>
      <c r="U38" s="40" t="n">
        <v>0</v>
      </c>
      <c r="V38" s="40" t="n">
        <v>0</v>
      </c>
      <c r="W38" s="40" t="n">
        <v>1118.8</v>
      </c>
      <c r="X38" s="40" t="n">
        <v>955</v>
      </c>
      <c r="Y38" s="40" t="n">
        <v>0</v>
      </c>
      <c r="Z38" s="40" t="n">
        <v>0</v>
      </c>
      <c r="AA38" s="40" t="n">
        <v>0</v>
      </c>
      <c r="AB38" s="40" t="n">
        <v>0</v>
      </c>
      <c r="AC38" s="40" t="n">
        <v>0</v>
      </c>
      <c r="AD38" s="40" t="n">
        <v>0</v>
      </c>
      <c r="AE38" s="40" t="n">
        <v>-1.70727561</v>
      </c>
      <c r="AF38" s="41" t="n">
        <v>-0.140277022212441</v>
      </c>
      <c r="AG38" s="38" t="s">
        <v>51</v>
      </c>
    </row>
    <row r="39" customFormat="false" ht="15" hidden="false" customHeight="false" outlineLevel="0" collapsed="false">
      <c r="A39" s="33" t="s">
        <v>82</v>
      </c>
      <c r="B39" s="42" t="s">
        <v>71</v>
      </c>
      <c r="C39" s="35" t="s">
        <v>50</v>
      </c>
      <c r="D39" s="40" t="n">
        <v>0</v>
      </c>
      <c r="E39" s="40" t="n">
        <f aca="false">E169</f>
        <v>0</v>
      </c>
      <c r="F39" s="40" t="n">
        <f aca="false">F169</f>
        <v>0</v>
      </c>
      <c r="G39" s="40" t="n">
        <f aca="false">G169</f>
        <v>0</v>
      </c>
      <c r="H39" s="40" t="n">
        <f aca="false">H169</f>
        <v>0</v>
      </c>
      <c r="I39" s="40" t="n">
        <f aca="false">I169</f>
        <v>0</v>
      </c>
      <c r="J39" s="40" t="n">
        <f aca="false">J169</f>
        <v>0</v>
      </c>
      <c r="K39" s="40" t="n">
        <f aca="false">K169</f>
        <v>0</v>
      </c>
      <c r="L39" s="40" t="n">
        <f aca="false">L169</f>
        <v>0</v>
      </c>
      <c r="M39" s="40" t="n">
        <f aca="false">M169</f>
        <v>0</v>
      </c>
      <c r="N39" s="40" t="n">
        <f aca="false">N169</f>
        <v>0</v>
      </c>
      <c r="O39" s="40" t="n">
        <f aca="false">O169</f>
        <v>0</v>
      </c>
      <c r="P39" s="40" t="n">
        <f aca="false">P169</f>
        <v>0</v>
      </c>
      <c r="Q39" s="40" t="n">
        <v>0</v>
      </c>
      <c r="R39" s="40" t="n">
        <v>0</v>
      </c>
      <c r="S39" s="40" t="n">
        <v>0</v>
      </c>
      <c r="T39" s="40" t="n">
        <v>0</v>
      </c>
      <c r="U39" s="40" t="n">
        <v>0</v>
      </c>
      <c r="V39" s="40" t="n">
        <v>0</v>
      </c>
      <c r="W39" s="40" t="n">
        <v>0</v>
      </c>
      <c r="X39" s="40" t="n">
        <v>0</v>
      </c>
      <c r="Y39" s="40" t="n">
        <v>0</v>
      </c>
      <c r="Z39" s="40" t="n">
        <v>0</v>
      </c>
      <c r="AA39" s="40" t="n">
        <v>0</v>
      </c>
      <c r="AB39" s="40" t="n">
        <v>0</v>
      </c>
      <c r="AC39" s="40" t="n">
        <v>0</v>
      </c>
      <c r="AD39" s="40" t="n">
        <v>0</v>
      </c>
      <c r="AE39" s="40" t="n">
        <v>0</v>
      </c>
      <c r="AF39" s="41" t="n">
        <v>0</v>
      </c>
      <c r="AG39" s="38" t="s">
        <v>51</v>
      </c>
    </row>
    <row r="40" customFormat="false" ht="26.85" hidden="false" customHeight="false" outlineLevel="0" collapsed="false">
      <c r="A40" s="33" t="s">
        <v>83</v>
      </c>
      <c r="B40" s="42" t="s">
        <v>84</v>
      </c>
      <c r="C40" s="35" t="s">
        <v>50</v>
      </c>
      <c r="D40" s="40" t="n">
        <v>0</v>
      </c>
      <c r="E40" s="40" t="n">
        <f aca="false">E175</f>
        <v>0</v>
      </c>
      <c r="F40" s="40" t="n">
        <f aca="false">F175</f>
        <v>0</v>
      </c>
      <c r="G40" s="40" t="n">
        <f aca="false">G175</f>
        <v>0</v>
      </c>
      <c r="H40" s="40" t="n">
        <f aca="false">H175</f>
        <v>0</v>
      </c>
      <c r="I40" s="40" t="n">
        <f aca="false">I175</f>
        <v>0</v>
      </c>
      <c r="J40" s="40" t="n">
        <f aca="false">J175</f>
        <v>0</v>
      </c>
      <c r="K40" s="40" t="n">
        <f aca="false">K175</f>
        <v>0</v>
      </c>
      <c r="L40" s="40" t="n">
        <f aca="false">L175</f>
        <v>0</v>
      </c>
      <c r="M40" s="40" t="n">
        <f aca="false">M175</f>
        <v>0</v>
      </c>
      <c r="N40" s="40" t="n">
        <f aca="false">N175</f>
        <v>0</v>
      </c>
      <c r="O40" s="40" t="n">
        <f aca="false">O175</f>
        <v>0</v>
      </c>
      <c r="P40" s="40" t="n">
        <f aca="false">P175</f>
        <v>0</v>
      </c>
      <c r="Q40" s="40" t="n">
        <v>0</v>
      </c>
      <c r="R40" s="40" t="n">
        <v>0</v>
      </c>
      <c r="S40" s="40" t="n">
        <v>0</v>
      </c>
      <c r="T40" s="40" t="n">
        <v>0</v>
      </c>
      <c r="U40" s="40" t="n">
        <v>0</v>
      </c>
      <c r="V40" s="40" t="n">
        <v>0</v>
      </c>
      <c r="W40" s="40" t="n">
        <v>0</v>
      </c>
      <c r="X40" s="40" t="n">
        <v>0</v>
      </c>
      <c r="Y40" s="40" t="n">
        <v>0</v>
      </c>
      <c r="Z40" s="40" t="n">
        <v>0</v>
      </c>
      <c r="AA40" s="40" t="n">
        <v>0</v>
      </c>
      <c r="AB40" s="40" t="n">
        <v>0</v>
      </c>
      <c r="AC40" s="40" t="n">
        <v>0</v>
      </c>
      <c r="AD40" s="40" t="n">
        <v>0</v>
      </c>
      <c r="AE40" s="40" t="n">
        <v>0</v>
      </c>
      <c r="AF40" s="41" t="n">
        <v>0</v>
      </c>
      <c r="AG40" s="38" t="s">
        <v>51</v>
      </c>
    </row>
    <row r="41" customFormat="false" ht="26.85" hidden="false" customHeight="false" outlineLevel="0" collapsed="false">
      <c r="A41" s="33" t="s">
        <v>85</v>
      </c>
      <c r="B41" s="42" t="s">
        <v>86</v>
      </c>
      <c r="C41" s="35" t="s">
        <v>50</v>
      </c>
      <c r="D41" s="40" t="n">
        <v>32.948566</v>
      </c>
      <c r="E41" s="40" t="n">
        <f aca="false">E182</f>
        <v>0</v>
      </c>
      <c r="F41" s="40" t="n">
        <f aca="false">F182</f>
        <v>0.758566</v>
      </c>
      <c r="G41" s="40" t="n">
        <f aca="false">G182</f>
        <v>0</v>
      </c>
      <c r="H41" s="40" t="n">
        <f aca="false">H182</f>
        <v>0</v>
      </c>
      <c r="I41" s="40" t="n">
        <f aca="false">I182</f>
        <v>0</v>
      </c>
      <c r="J41" s="40" t="n">
        <f aca="false">J182</f>
        <v>0</v>
      </c>
      <c r="K41" s="40" t="n">
        <f aca="false">K182</f>
        <v>0</v>
      </c>
      <c r="L41" s="40" t="n">
        <f aca="false">L182</f>
        <v>1118.8</v>
      </c>
      <c r="M41" s="40" t="n">
        <f aca="false">M182</f>
        <v>0</v>
      </c>
      <c r="N41" s="40" t="n">
        <f aca="false">N182</f>
        <v>0</v>
      </c>
      <c r="O41" s="40" t="n">
        <f aca="false">O182</f>
        <v>0</v>
      </c>
      <c r="P41" s="40" t="n">
        <f aca="false">P182</f>
        <v>0</v>
      </c>
      <c r="Q41" s="40" t="n">
        <v>0</v>
      </c>
      <c r="R41" s="40" t="n">
        <v>0.758566</v>
      </c>
      <c r="S41" s="40" t="n">
        <v>0</v>
      </c>
      <c r="T41" s="40" t="n">
        <v>0</v>
      </c>
      <c r="U41" s="40" t="n">
        <v>0</v>
      </c>
      <c r="V41" s="40" t="n">
        <v>0</v>
      </c>
      <c r="W41" s="40" t="n">
        <v>1118.8</v>
      </c>
      <c r="X41" s="40" t="n">
        <v>0</v>
      </c>
      <c r="Y41" s="40" t="n">
        <v>0</v>
      </c>
      <c r="Z41" s="40" t="n">
        <v>0</v>
      </c>
      <c r="AA41" s="40" t="n">
        <v>0</v>
      </c>
      <c r="AB41" s="40" t="n">
        <v>0</v>
      </c>
      <c r="AC41" s="40" t="n">
        <v>0</v>
      </c>
      <c r="AD41" s="40" t="n">
        <v>0</v>
      </c>
      <c r="AE41" s="40" t="n">
        <v>0</v>
      </c>
      <c r="AF41" s="41" t="n">
        <v>0</v>
      </c>
      <c r="AG41" s="38" t="s">
        <v>51</v>
      </c>
    </row>
    <row r="42" customFormat="false" ht="41" hidden="false" customHeight="false" outlineLevel="0" collapsed="false">
      <c r="A42" s="33" t="s">
        <v>87</v>
      </c>
      <c r="B42" s="42" t="s">
        <v>63</v>
      </c>
      <c r="C42" s="35" t="s">
        <v>50</v>
      </c>
      <c r="D42" s="40" t="n">
        <v>0</v>
      </c>
      <c r="E42" s="40" t="n">
        <f aca="false">E192</f>
        <v>0</v>
      </c>
      <c r="F42" s="40" t="n">
        <f aca="false">F192</f>
        <v>0</v>
      </c>
      <c r="G42" s="40" t="n">
        <f aca="false">G192</f>
        <v>0</v>
      </c>
      <c r="H42" s="40" t="n">
        <f aca="false">H192</f>
        <v>0</v>
      </c>
      <c r="I42" s="40" t="n">
        <f aca="false">I192</f>
        <v>0</v>
      </c>
      <c r="J42" s="40" t="n">
        <f aca="false">J192</f>
        <v>0</v>
      </c>
      <c r="K42" s="40" t="n">
        <f aca="false">K192</f>
        <v>0</v>
      </c>
      <c r="L42" s="40" t="n">
        <f aca="false">L192</f>
        <v>0</v>
      </c>
      <c r="M42" s="40" t="n">
        <f aca="false">M192</f>
        <v>0</v>
      </c>
      <c r="N42" s="40" t="n">
        <f aca="false">N192</f>
        <v>0</v>
      </c>
      <c r="O42" s="40" t="n">
        <f aca="false">O192</f>
        <v>0</v>
      </c>
      <c r="P42" s="40" t="n">
        <f aca="false">P192</f>
        <v>0</v>
      </c>
      <c r="Q42" s="40" t="n">
        <v>0</v>
      </c>
      <c r="R42" s="40" t="n">
        <v>0</v>
      </c>
      <c r="S42" s="40" t="n">
        <v>0</v>
      </c>
      <c r="T42" s="40" t="n">
        <v>0</v>
      </c>
      <c r="U42" s="40" t="n">
        <v>0</v>
      </c>
      <c r="V42" s="40" t="n">
        <v>0</v>
      </c>
      <c r="W42" s="40" t="n">
        <v>0</v>
      </c>
      <c r="X42" s="40" t="n">
        <v>0</v>
      </c>
      <c r="Y42" s="40" t="n">
        <v>0</v>
      </c>
      <c r="Z42" s="40" t="n">
        <v>0</v>
      </c>
      <c r="AA42" s="40" t="n">
        <v>0</v>
      </c>
      <c r="AB42" s="40" t="n">
        <v>0</v>
      </c>
      <c r="AC42" s="40" t="n">
        <v>0</v>
      </c>
      <c r="AD42" s="40" t="n">
        <v>0</v>
      </c>
      <c r="AE42" s="40" t="n">
        <v>0</v>
      </c>
      <c r="AF42" s="41" t="n">
        <v>0</v>
      </c>
      <c r="AG42" s="38" t="s">
        <v>51</v>
      </c>
    </row>
    <row r="43" customFormat="false" ht="15" hidden="false" customHeight="false" outlineLevel="0" collapsed="false">
      <c r="A43" s="33" t="s">
        <v>88</v>
      </c>
      <c r="B43" s="42" t="s">
        <v>65</v>
      </c>
      <c r="C43" s="35" t="s">
        <v>50</v>
      </c>
      <c r="D43" s="40" t="n">
        <v>98.72746669</v>
      </c>
      <c r="E43" s="40" t="n">
        <f aca="false">E193</f>
        <v>0</v>
      </c>
      <c r="F43" s="40" t="n">
        <f aca="false">F193</f>
        <v>11.41217717</v>
      </c>
      <c r="G43" s="40" t="n">
        <f aca="false">G193</f>
        <v>0</v>
      </c>
      <c r="H43" s="40" t="n">
        <f aca="false">H193</f>
        <v>0</v>
      </c>
      <c r="I43" s="40" t="n">
        <f aca="false">I193</f>
        <v>0</v>
      </c>
      <c r="J43" s="40" t="n">
        <f aca="false">J193</f>
        <v>0</v>
      </c>
      <c r="K43" s="40" t="n">
        <f aca="false">K193</f>
        <v>953</v>
      </c>
      <c r="L43" s="40" t="n">
        <f aca="false">L193</f>
        <v>0</v>
      </c>
      <c r="M43" s="40" t="n">
        <f aca="false">M193</f>
        <v>0</v>
      </c>
      <c r="N43" s="40" t="n">
        <f aca="false">N193</f>
        <v>0</v>
      </c>
      <c r="O43" s="40" t="n">
        <f aca="false">O193</f>
        <v>0</v>
      </c>
      <c r="P43" s="40" t="n">
        <f aca="false">P193</f>
        <v>0</v>
      </c>
      <c r="Q43" s="40" t="n">
        <v>0</v>
      </c>
      <c r="R43" s="40" t="n">
        <v>9.70490156</v>
      </c>
      <c r="S43" s="40" t="n">
        <v>0</v>
      </c>
      <c r="T43" s="40" t="n">
        <v>0</v>
      </c>
      <c r="U43" s="40" t="n">
        <v>0</v>
      </c>
      <c r="V43" s="40" t="n">
        <v>0</v>
      </c>
      <c r="W43" s="40" t="n">
        <v>0</v>
      </c>
      <c r="X43" s="40" t="n">
        <v>955</v>
      </c>
      <c r="Y43" s="40" t="n">
        <v>0</v>
      </c>
      <c r="Z43" s="40" t="n">
        <v>0</v>
      </c>
      <c r="AA43" s="40" t="n">
        <v>0</v>
      </c>
      <c r="AB43" s="40" t="n">
        <v>0</v>
      </c>
      <c r="AC43" s="40" t="n">
        <v>0</v>
      </c>
      <c r="AD43" s="40" t="n">
        <v>0</v>
      </c>
      <c r="AE43" s="40" t="n">
        <v>-1.70727561</v>
      </c>
      <c r="AF43" s="41" t="n">
        <v>-0.149601218467589</v>
      </c>
      <c r="AG43" s="38" t="s">
        <v>51</v>
      </c>
    </row>
    <row r="44" customFormat="false" ht="15" hidden="false" customHeight="false" outlineLevel="0" collapsed="false">
      <c r="A44" s="43" t="s">
        <v>89</v>
      </c>
      <c r="B44" s="44" t="s">
        <v>90</v>
      </c>
      <c r="C44" s="45" t="s">
        <v>50</v>
      </c>
      <c r="D44" s="46" t="n">
        <v>52.25415934</v>
      </c>
      <c r="E44" s="46" t="n">
        <f aca="false">E195</f>
        <v>0.7625</v>
      </c>
      <c r="F44" s="46" t="n">
        <f aca="false">F195</f>
        <v>51.49165934</v>
      </c>
      <c r="G44" s="46" t="n">
        <f aca="false">G195</f>
        <v>0</v>
      </c>
      <c r="H44" s="46" t="n">
        <f aca="false">H195</f>
        <v>0</v>
      </c>
      <c r="I44" s="46" t="n">
        <f aca="false">I195</f>
        <v>0</v>
      </c>
      <c r="J44" s="46" t="n">
        <f aca="false">J195</f>
        <v>0.17</v>
      </c>
      <c r="K44" s="46" t="n">
        <f aca="false">K195</f>
        <v>250</v>
      </c>
      <c r="L44" s="46" t="n">
        <f aca="false">L195</f>
        <v>0</v>
      </c>
      <c r="M44" s="46" t="n">
        <f aca="false">M195</f>
        <v>0</v>
      </c>
      <c r="N44" s="46" t="n">
        <f aca="false">N195</f>
        <v>0</v>
      </c>
      <c r="O44" s="46" t="n">
        <f aca="false">O195</f>
        <v>0.135</v>
      </c>
      <c r="P44" s="46" t="n">
        <f aca="false">P195</f>
        <v>0</v>
      </c>
      <c r="Q44" s="46" t="n">
        <v>0.7625</v>
      </c>
      <c r="R44" s="46" t="n">
        <v>33.24389629</v>
      </c>
      <c r="S44" s="46" t="n">
        <v>0</v>
      </c>
      <c r="T44" s="46" t="n">
        <v>0</v>
      </c>
      <c r="U44" s="46" t="n">
        <v>0</v>
      </c>
      <c r="V44" s="46" t="n">
        <v>0.9</v>
      </c>
      <c r="W44" s="46" t="n">
        <v>0</v>
      </c>
      <c r="X44" s="46" t="n">
        <v>250</v>
      </c>
      <c r="Y44" s="46" t="n">
        <v>0</v>
      </c>
      <c r="Z44" s="46" t="n">
        <v>0</v>
      </c>
      <c r="AA44" s="46" t="n">
        <v>0.17307</v>
      </c>
      <c r="AB44" s="46" t="n">
        <v>0</v>
      </c>
      <c r="AC44" s="46" t="n">
        <v>0</v>
      </c>
      <c r="AD44" s="46" t="n">
        <v>0</v>
      </c>
      <c r="AE44" s="46" t="n">
        <v>-18.24776305</v>
      </c>
      <c r="AF44" s="47" t="n">
        <v>-0.354382890042634</v>
      </c>
      <c r="AG44" s="38" t="s">
        <v>51</v>
      </c>
    </row>
    <row r="45" customFormat="false" ht="15" hidden="false" customHeight="false" outlineLevel="0" collapsed="false">
      <c r="A45" s="48" t="s">
        <v>91</v>
      </c>
      <c r="B45" s="49" t="s">
        <v>92</v>
      </c>
      <c r="C45" s="50" t="s">
        <v>50</v>
      </c>
      <c r="D45" s="51" t="n">
        <v>2540.5492508</v>
      </c>
      <c r="E45" s="51" t="n">
        <f aca="false">SUM(E46,E102,E195,E168)</f>
        <v>0.7625</v>
      </c>
      <c r="F45" s="51" t="n">
        <f aca="false">SUM(F46,F102,F195,F168)</f>
        <v>645.22224921</v>
      </c>
      <c r="G45" s="51" t="n">
        <f aca="false">SUM(G46,G102,G195,G168)</f>
        <v>17.735</v>
      </c>
      <c r="H45" s="51" t="n">
        <f aca="false">SUM(H46,H102,H195,H168)</f>
        <v>0</v>
      </c>
      <c r="I45" s="51" t="n">
        <f aca="false">SUM(I46,I102,I195,I168)</f>
        <v>9.45</v>
      </c>
      <c r="J45" s="51" t="n">
        <f aca="false">SUM(J46,J102,J195,J168)</f>
        <v>5.17</v>
      </c>
      <c r="K45" s="51" t="n">
        <f aca="false">SUM(K46,K102,K195,K168)</f>
        <v>1478</v>
      </c>
      <c r="L45" s="51" t="n">
        <f aca="false">SUM(L46,L102,L195,L168)</f>
        <v>1118.8</v>
      </c>
      <c r="M45" s="51" t="n">
        <f aca="false">SUM(M46,M102,M195,M168)</f>
        <v>3.51</v>
      </c>
      <c r="N45" s="51" t="n">
        <f aca="false">SUM(N46,N102,N195,N168)</f>
        <v>0.066</v>
      </c>
      <c r="O45" s="51" t="n">
        <f aca="false">SUM(O46,O102,O195,O168)</f>
        <v>0.135</v>
      </c>
      <c r="P45" s="51" t="n">
        <f aca="false">SUM(P46,P102,P195,P168)</f>
        <v>0</v>
      </c>
      <c r="Q45" s="51" t="n">
        <v>0.7625</v>
      </c>
      <c r="R45" s="51" t="n">
        <v>147.20013572</v>
      </c>
      <c r="S45" s="51" t="n">
        <v>4.228</v>
      </c>
      <c r="T45" s="51" t="n">
        <v>0</v>
      </c>
      <c r="U45" s="51" t="n">
        <v>8.255</v>
      </c>
      <c r="V45" s="51" t="n">
        <v>0.9</v>
      </c>
      <c r="W45" s="51" t="n">
        <v>1118.8</v>
      </c>
      <c r="X45" s="51" t="n">
        <v>1496</v>
      </c>
      <c r="Y45" s="51" t="n">
        <v>2.01</v>
      </c>
      <c r="Z45" s="51" t="n">
        <v>0.07307</v>
      </c>
      <c r="AA45" s="51" t="n">
        <v>0.17307</v>
      </c>
      <c r="AB45" s="51" t="n">
        <v>0</v>
      </c>
      <c r="AC45" s="51" t="n">
        <v>0</v>
      </c>
      <c r="AD45" s="51" t="n">
        <v>0</v>
      </c>
      <c r="AE45" s="51" t="n">
        <v>-498.02211349</v>
      </c>
      <c r="AF45" s="52" t="n">
        <v>-0.771861345605751</v>
      </c>
      <c r="AG45" s="38" t="s">
        <v>51</v>
      </c>
    </row>
    <row r="46" customFormat="false" ht="68.4" hidden="false" customHeight="false" outlineLevel="0" collapsed="false">
      <c r="A46" s="53" t="s">
        <v>93</v>
      </c>
      <c r="B46" s="39" t="s">
        <v>53</v>
      </c>
      <c r="C46" s="35" t="s">
        <v>50</v>
      </c>
      <c r="D46" s="40" t="n">
        <v>755.19222018</v>
      </c>
      <c r="E46" s="40" t="n">
        <f aca="false">SUM(E47,E75,E96,E99,E100:E101)</f>
        <v>0</v>
      </c>
      <c r="F46" s="40" t="n">
        <f aca="false">SUM(F47,F75,F96,F99,F100:F101)</f>
        <v>165.7412448</v>
      </c>
      <c r="G46" s="40" t="n">
        <f aca="false">SUM(G47,G75,G96,G99,G100:G101)</f>
        <v>17.735</v>
      </c>
      <c r="H46" s="40" t="n">
        <f aca="false">SUM(H47,H75,H96,H99,H100:H101)</f>
        <v>0</v>
      </c>
      <c r="I46" s="40" t="n">
        <f aca="false">SUM(I47,I75,I96,I99,I100:I101)</f>
        <v>9.45</v>
      </c>
      <c r="J46" s="40" t="n">
        <f aca="false">SUM(J47,J75,J96,J99,J100:J101)</f>
        <v>0</v>
      </c>
      <c r="K46" s="40" t="n">
        <f aca="false">SUM(K47,K75,K96,K99,K100:K101)</f>
        <v>269</v>
      </c>
      <c r="L46" s="40" t="n">
        <f aca="false">SUM(L47,L75,L96,L99,L100:L101)</f>
        <v>0</v>
      </c>
      <c r="M46" s="40" t="n">
        <f aca="false">SUM(M47,M75,M96,M99,M100:M101)</f>
        <v>0</v>
      </c>
      <c r="N46" s="40" t="n">
        <f aca="false">SUM(N47,N75,N96,N99,N100:N101)</f>
        <v>0</v>
      </c>
      <c r="O46" s="40" t="n">
        <f aca="false">SUM(O47,O75,O96,O99,O100:O101)</f>
        <v>0</v>
      </c>
      <c r="P46" s="40" t="n">
        <f aca="false">SUM(P47,P75,P96,P99,P100:P101)</f>
        <v>0</v>
      </c>
      <c r="Q46" s="40" t="n">
        <v>0</v>
      </c>
      <c r="R46" s="40" t="n">
        <v>63.52659631</v>
      </c>
      <c r="S46" s="40" t="n">
        <v>4.228</v>
      </c>
      <c r="T46" s="40" t="n">
        <v>0</v>
      </c>
      <c r="U46" s="40" t="n">
        <v>8.255</v>
      </c>
      <c r="V46" s="40" t="n">
        <v>0</v>
      </c>
      <c r="W46" s="40" t="n">
        <v>0</v>
      </c>
      <c r="X46" s="40" t="n">
        <v>285</v>
      </c>
      <c r="Y46" s="40" t="n">
        <v>0</v>
      </c>
      <c r="Z46" s="40" t="n">
        <v>0</v>
      </c>
      <c r="AA46" s="40" t="n">
        <v>0</v>
      </c>
      <c r="AB46" s="40" t="n">
        <v>0</v>
      </c>
      <c r="AC46" s="40" t="n">
        <v>0</v>
      </c>
      <c r="AD46" s="40" t="n">
        <v>0</v>
      </c>
      <c r="AE46" s="40" t="n">
        <v>-102.21464849</v>
      </c>
      <c r="AF46" s="41" t="n">
        <v>-0.616712204698007</v>
      </c>
      <c r="AG46" s="38" t="s">
        <v>51</v>
      </c>
    </row>
    <row r="47" customFormat="false" ht="26.85" hidden="false" customHeight="false" outlineLevel="0" collapsed="false">
      <c r="A47" s="53" t="s">
        <v>94</v>
      </c>
      <c r="B47" s="39" t="s">
        <v>95</v>
      </c>
      <c r="C47" s="35" t="s">
        <v>50</v>
      </c>
      <c r="D47" s="40" t="n">
        <v>699.21639013</v>
      </c>
      <c r="E47" s="40" t="n">
        <f aca="false">SUM(E48,E57,E60,E69)</f>
        <v>0</v>
      </c>
      <c r="F47" s="40" t="n">
        <f aca="false">SUM(F48,F57,F60,F69)</f>
        <v>155.88366551</v>
      </c>
      <c r="G47" s="40" t="n">
        <f aca="false">SUM(G48,G57,G60,G69)</f>
        <v>17.735</v>
      </c>
      <c r="H47" s="40" t="n">
        <f aca="false">SUM(H48,H57,H60,H69)</f>
        <v>0</v>
      </c>
      <c r="I47" s="40" t="n">
        <f aca="false">SUM(I48,I57,I60,I69)</f>
        <v>9.45</v>
      </c>
      <c r="J47" s="40" t="n">
        <f aca="false">SUM(J48,J57,J60,J69)</f>
        <v>0</v>
      </c>
      <c r="K47" s="40" t="n">
        <f aca="false">SUM(K48,K57,K60,K69)</f>
        <v>2</v>
      </c>
      <c r="L47" s="40" t="n">
        <f aca="false">SUM(L48,L57,L60,L69)</f>
        <v>0</v>
      </c>
      <c r="M47" s="40" t="n">
        <f aca="false">SUM(M48,M57,M60,M69)</f>
        <v>0</v>
      </c>
      <c r="N47" s="40" t="n">
        <f aca="false">SUM(N48,N57,N60,N69)</f>
        <v>0</v>
      </c>
      <c r="O47" s="40" t="n">
        <f aca="false">SUM(O48,O57,O60,O69)</f>
        <v>0</v>
      </c>
      <c r="P47" s="40" t="n">
        <f aca="false">SUM(P48,P57,P60,P69)</f>
        <v>0</v>
      </c>
      <c r="Q47" s="40" t="n">
        <v>0</v>
      </c>
      <c r="R47" s="40" t="n">
        <v>55.6143371</v>
      </c>
      <c r="S47" s="40" t="n">
        <v>4.228</v>
      </c>
      <c r="T47" s="40" t="n">
        <v>0</v>
      </c>
      <c r="U47" s="40" t="n">
        <v>8.255</v>
      </c>
      <c r="V47" s="40" t="n">
        <v>0</v>
      </c>
      <c r="W47" s="40" t="n">
        <v>0</v>
      </c>
      <c r="X47" s="40" t="n">
        <v>2</v>
      </c>
      <c r="Y47" s="40" t="n">
        <v>0</v>
      </c>
      <c r="Z47" s="40" t="n">
        <v>0</v>
      </c>
      <c r="AA47" s="40" t="n">
        <v>0</v>
      </c>
      <c r="AB47" s="40" t="n">
        <v>0</v>
      </c>
      <c r="AC47" s="40" t="n">
        <v>0</v>
      </c>
      <c r="AD47" s="40" t="n">
        <v>0</v>
      </c>
      <c r="AE47" s="40" t="n">
        <v>-100.26932841</v>
      </c>
      <c r="AF47" s="41" t="n">
        <v>-0.643231784946497</v>
      </c>
      <c r="AG47" s="38" t="s">
        <v>51</v>
      </c>
    </row>
    <row r="48" customFormat="false" ht="41" hidden="false" customHeight="false" outlineLevel="0" collapsed="false">
      <c r="A48" s="53" t="s">
        <v>96</v>
      </c>
      <c r="B48" s="39" t="s">
        <v>97</v>
      </c>
      <c r="C48" s="35" t="s">
        <v>50</v>
      </c>
      <c r="D48" s="40" t="n">
        <v>585.08622624</v>
      </c>
      <c r="E48" s="40" t="n">
        <f aca="false">E49+E50+E51</f>
        <v>0</v>
      </c>
      <c r="F48" s="40" t="n">
        <f aca="false">F49+F50+F51</f>
        <v>41.75350162</v>
      </c>
      <c r="G48" s="40" t="n">
        <f aca="false">G49+G50+G51</f>
        <v>4.875</v>
      </c>
      <c r="H48" s="40" t="n">
        <f aca="false">H49+H50+H51</f>
        <v>0</v>
      </c>
      <c r="I48" s="40" t="n">
        <f aca="false">I49+I50+I51</f>
        <v>9.45</v>
      </c>
      <c r="J48" s="40" t="n">
        <f aca="false">J49+J50+J51</f>
        <v>0</v>
      </c>
      <c r="K48" s="40" t="n">
        <f aca="false">K49+K50+K51</f>
        <v>0</v>
      </c>
      <c r="L48" s="40" t="n">
        <f aca="false">L49+L50+L51</f>
        <v>0</v>
      </c>
      <c r="M48" s="40" t="n">
        <f aca="false">M49+M50+M51</f>
        <v>0</v>
      </c>
      <c r="N48" s="40" t="n">
        <f aca="false">N49+N50+N51</f>
        <v>0</v>
      </c>
      <c r="O48" s="40" t="n">
        <f aca="false">O49+O50+O51</f>
        <v>0</v>
      </c>
      <c r="P48" s="40" t="n">
        <f aca="false">P49+P50+P51</f>
        <v>0</v>
      </c>
      <c r="Q48" s="40" t="n">
        <v>0</v>
      </c>
      <c r="R48" s="40" t="n">
        <v>37.60411683</v>
      </c>
      <c r="S48" s="40" t="n">
        <v>1.368</v>
      </c>
      <c r="T48" s="40" t="n">
        <v>0</v>
      </c>
      <c r="U48" s="40" t="n">
        <v>8.255</v>
      </c>
      <c r="V48" s="40" t="n">
        <v>0</v>
      </c>
      <c r="W48" s="40" t="n">
        <v>0</v>
      </c>
      <c r="X48" s="40" t="n">
        <v>0</v>
      </c>
      <c r="Y48" s="40" t="n">
        <v>0</v>
      </c>
      <c r="Z48" s="40" t="n">
        <v>0</v>
      </c>
      <c r="AA48" s="40" t="n">
        <v>0</v>
      </c>
      <c r="AB48" s="40" t="n">
        <v>0</v>
      </c>
      <c r="AC48" s="40" t="n">
        <v>0</v>
      </c>
      <c r="AD48" s="40" t="n">
        <v>0</v>
      </c>
      <c r="AE48" s="40" t="n">
        <v>-4.14938479</v>
      </c>
      <c r="AF48" s="41" t="n">
        <v>-0.099378127079345</v>
      </c>
      <c r="AG48" s="38" t="s">
        <v>51</v>
      </c>
    </row>
    <row r="49" customFormat="false" ht="54.7" hidden="false" customHeight="false" outlineLevel="0" collapsed="false">
      <c r="A49" s="53" t="s">
        <v>98</v>
      </c>
      <c r="B49" s="39" t="s">
        <v>99</v>
      </c>
      <c r="C49" s="35" t="s">
        <v>50</v>
      </c>
      <c r="D49" s="54" t="n">
        <v>219.56028348</v>
      </c>
      <c r="E49" s="54" t="n">
        <v>0</v>
      </c>
      <c r="F49" s="55" t="n">
        <v>18.99810506</v>
      </c>
      <c r="G49" s="55" t="n">
        <v>0.287</v>
      </c>
      <c r="H49" s="54" t="n">
        <v>0</v>
      </c>
      <c r="I49" s="55" t="n">
        <v>5.839</v>
      </c>
      <c r="J49" s="54" t="n">
        <v>0</v>
      </c>
      <c r="K49" s="54" t="n">
        <v>0</v>
      </c>
      <c r="L49" s="54" t="n">
        <v>0</v>
      </c>
      <c r="M49" s="54" t="n">
        <v>0</v>
      </c>
      <c r="N49" s="54" t="n">
        <v>0</v>
      </c>
      <c r="O49" s="54" t="n">
        <v>0</v>
      </c>
      <c r="P49" s="54" t="n">
        <v>0</v>
      </c>
      <c r="Q49" s="54" t="n">
        <v>0</v>
      </c>
      <c r="R49" s="54" t="n">
        <v>20.8924343</v>
      </c>
      <c r="S49" s="54" t="n">
        <v>0.708</v>
      </c>
      <c r="T49" s="54" t="n">
        <v>0</v>
      </c>
      <c r="U49" s="54" t="n">
        <v>5.108</v>
      </c>
      <c r="V49" s="54" t="n">
        <v>0</v>
      </c>
      <c r="W49" s="54" t="n">
        <v>0</v>
      </c>
      <c r="X49" s="54" t="n">
        <v>0</v>
      </c>
      <c r="Y49" s="54" t="n">
        <v>0</v>
      </c>
      <c r="Z49" s="54" t="n">
        <v>0</v>
      </c>
      <c r="AA49" s="54" t="n">
        <v>0</v>
      </c>
      <c r="AB49" s="54" t="n">
        <v>0</v>
      </c>
      <c r="AC49" s="54" t="n">
        <v>0</v>
      </c>
      <c r="AD49" s="54" t="n">
        <v>0</v>
      </c>
      <c r="AE49" s="54" t="n">
        <v>1.89432924</v>
      </c>
      <c r="AF49" s="56" t="n">
        <v>0.0997114835409799</v>
      </c>
      <c r="AG49" s="38" t="s">
        <v>51</v>
      </c>
    </row>
    <row r="50" customFormat="false" ht="54.7" hidden="false" customHeight="false" outlineLevel="0" collapsed="false">
      <c r="A50" s="53" t="s">
        <v>100</v>
      </c>
      <c r="B50" s="39" t="s">
        <v>101</v>
      </c>
      <c r="C50" s="35" t="s">
        <v>50</v>
      </c>
      <c r="D50" s="54" t="n">
        <v>341.53162213</v>
      </c>
      <c r="E50" s="54" t="n">
        <v>0</v>
      </c>
      <c r="F50" s="55" t="n">
        <v>11.33427146</v>
      </c>
      <c r="G50" s="55" t="n">
        <v>1.388</v>
      </c>
      <c r="H50" s="54" t="n">
        <v>0</v>
      </c>
      <c r="I50" s="55" t="n">
        <v>2.811</v>
      </c>
      <c r="J50" s="54" t="n">
        <v>0</v>
      </c>
      <c r="K50" s="54" t="n">
        <v>0</v>
      </c>
      <c r="L50" s="54" t="n">
        <v>0</v>
      </c>
      <c r="M50" s="54" t="n">
        <v>0</v>
      </c>
      <c r="N50" s="54" t="n">
        <v>0</v>
      </c>
      <c r="O50" s="54" t="n">
        <v>0</v>
      </c>
      <c r="P50" s="54" t="n">
        <v>0</v>
      </c>
      <c r="Q50" s="54" t="n">
        <v>0</v>
      </c>
      <c r="R50" s="54" t="n">
        <v>15.80330929</v>
      </c>
      <c r="S50" s="54" t="n">
        <v>0.66</v>
      </c>
      <c r="T50" s="54" t="n">
        <v>0</v>
      </c>
      <c r="U50" s="54" t="n">
        <v>2.957</v>
      </c>
      <c r="V50" s="54" t="n">
        <v>0</v>
      </c>
      <c r="W50" s="54" t="n">
        <v>0</v>
      </c>
      <c r="X50" s="54" t="n">
        <v>0</v>
      </c>
      <c r="Y50" s="54" t="n">
        <v>0</v>
      </c>
      <c r="Z50" s="54" t="n">
        <v>0</v>
      </c>
      <c r="AA50" s="54" t="n">
        <v>0</v>
      </c>
      <c r="AB50" s="54" t="n">
        <v>0</v>
      </c>
      <c r="AC50" s="54" t="n">
        <v>0</v>
      </c>
      <c r="AD50" s="54" t="n">
        <v>0</v>
      </c>
      <c r="AE50" s="54" t="n">
        <v>4.46903783</v>
      </c>
      <c r="AF50" s="56" t="n">
        <v>0.394294229300204</v>
      </c>
      <c r="AG50" s="57" t="s">
        <v>102</v>
      </c>
    </row>
    <row r="51" customFormat="false" ht="54.7" hidden="false" customHeight="false" outlineLevel="0" collapsed="false">
      <c r="A51" s="53" t="s">
        <v>103</v>
      </c>
      <c r="B51" s="42" t="s">
        <v>104</v>
      </c>
      <c r="C51" s="35" t="s">
        <v>50</v>
      </c>
      <c r="D51" s="40" t="n">
        <v>23.99432063</v>
      </c>
      <c r="E51" s="40" t="n">
        <f aca="false">SUM(E52:E56)</f>
        <v>0</v>
      </c>
      <c r="F51" s="40" t="n">
        <f aca="false">SUM(F52:F56)</f>
        <v>11.4211251</v>
      </c>
      <c r="G51" s="40" t="n">
        <f aca="false">SUM(G52:G56)</f>
        <v>3.2</v>
      </c>
      <c r="H51" s="40" t="n">
        <f aca="false">SUM(H52:H56)</f>
        <v>0</v>
      </c>
      <c r="I51" s="40" t="n">
        <f aca="false">SUM(I52:I56)</f>
        <v>0.8</v>
      </c>
      <c r="J51" s="40" t="n">
        <f aca="false">SUM(J52:J56)</f>
        <v>0</v>
      </c>
      <c r="K51" s="40" t="n">
        <f aca="false">SUM(K52:K56)</f>
        <v>0</v>
      </c>
      <c r="L51" s="40" t="n">
        <f aca="false">SUM(L52:L56)</f>
        <v>0</v>
      </c>
      <c r="M51" s="40" t="n">
        <f aca="false">SUM(M52:M56)</f>
        <v>0</v>
      </c>
      <c r="N51" s="40" t="n">
        <f aca="false">SUM(N52:N56)</f>
        <v>0</v>
      </c>
      <c r="O51" s="40" t="n">
        <f aca="false">SUM(O52:O56)</f>
        <v>0</v>
      </c>
      <c r="P51" s="40" t="n">
        <f aca="false">SUM(P52:P56)</f>
        <v>0</v>
      </c>
      <c r="Q51" s="40" t="n">
        <v>0</v>
      </c>
      <c r="R51" s="40" t="n">
        <v>0.90837324</v>
      </c>
      <c r="S51" s="40" t="n">
        <v>0</v>
      </c>
      <c r="T51" s="40" t="n">
        <v>0</v>
      </c>
      <c r="U51" s="40" t="n">
        <v>0.19</v>
      </c>
      <c r="V51" s="40" t="n">
        <v>0</v>
      </c>
      <c r="W51" s="40" t="n">
        <v>0</v>
      </c>
      <c r="X51" s="40" t="n">
        <v>0</v>
      </c>
      <c r="Y51" s="40" t="n">
        <v>0</v>
      </c>
      <c r="Z51" s="40" t="n">
        <v>0</v>
      </c>
      <c r="AA51" s="40" t="n">
        <v>0</v>
      </c>
      <c r="AB51" s="40" t="n">
        <v>0</v>
      </c>
      <c r="AC51" s="40" t="n">
        <v>0</v>
      </c>
      <c r="AD51" s="40" t="n">
        <v>0</v>
      </c>
      <c r="AE51" s="40" t="n">
        <v>-10.51275186</v>
      </c>
      <c r="AF51" s="41" t="n">
        <v>-0.920465520511635</v>
      </c>
      <c r="AG51" s="38" t="s">
        <v>51</v>
      </c>
    </row>
    <row r="52" customFormat="false" ht="54.7" hidden="false" customHeight="false" outlineLevel="0" collapsed="false">
      <c r="A52" s="53" t="s">
        <v>103</v>
      </c>
      <c r="B52" s="42" t="s">
        <v>105</v>
      </c>
      <c r="C52" s="35" t="s">
        <v>106</v>
      </c>
      <c r="D52" s="54" t="n">
        <v>12.57319553</v>
      </c>
      <c r="E52" s="54" t="n">
        <v>0</v>
      </c>
      <c r="F52" s="54" t="n">
        <v>0</v>
      </c>
      <c r="G52" s="54" t="n">
        <v>0</v>
      </c>
      <c r="H52" s="54" t="n">
        <v>0</v>
      </c>
      <c r="I52" s="54" t="n">
        <v>0</v>
      </c>
      <c r="J52" s="54" t="n">
        <v>0</v>
      </c>
      <c r="K52" s="54" t="n">
        <v>0</v>
      </c>
      <c r="L52" s="54" t="n">
        <v>0</v>
      </c>
      <c r="M52" s="54" t="n">
        <v>0</v>
      </c>
      <c r="N52" s="54" t="n">
        <v>0</v>
      </c>
      <c r="O52" s="54" t="n">
        <v>0</v>
      </c>
      <c r="P52" s="54" t="n">
        <v>0</v>
      </c>
      <c r="Q52" s="54" t="n">
        <v>0</v>
      </c>
      <c r="R52" s="54" t="n">
        <v>0</v>
      </c>
      <c r="S52" s="54" t="n">
        <v>0</v>
      </c>
      <c r="T52" s="54" t="n">
        <v>0</v>
      </c>
      <c r="U52" s="54" t="n">
        <v>0</v>
      </c>
      <c r="V52" s="54" t="n">
        <v>0</v>
      </c>
      <c r="W52" s="54" t="n">
        <v>0</v>
      </c>
      <c r="X52" s="54" t="n">
        <v>0</v>
      </c>
      <c r="Y52" s="54" t="n">
        <v>0</v>
      </c>
      <c r="Z52" s="54" t="n">
        <v>0</v>
      </c>
      <c r="AA52" s="54" t="n">
        <v>0</v>
      </c>
      <c r="AB52" s="54" t="n">
        <v>0</v>
      </c>
      <c r="AC52" s="54" t="n">
        <v>0</v>
      </c>
      <c r="AD52" s="54" t="n">
        <v>0</v>
      </c>
      <c r="AE52" s="54" t="n">
        <v>0</v>
      </c>
      <c r="AF52" s="56" t="n">
        <v>0</v>
      </c>
      <c r="AG52" s="38" t="s">
        <v>51</v>
      </c>
    </row>
    <row r="53" customFormat="false" ht="54.7" hidden="false" customHeight="false" outlineLevel="0" collapsed="false">
      <c r="A53" s="53" t="s">
        <v>103</v>
      </c>
      <c r="B53" s="42" t="s">
        <v>107</v>
      </c>
      <c r="C53" s="35" t="s">
        <v>108</v>
      </c>
      <c r="D53" s="54" t="n">
        <v>0.75006148</v>
      </c>
      <c r="E53" s="54" t="n">
        <v>0</v>
      </c>
      <c r="F53" s="55" t="n">
        <v>0.75006148</v>
      </c>
      <c r="G53" s="54" t="n">
        <v>0</v>
      </c>
      <c r="H53" s="54" t="n">
        <v>0</v>
      </c>
      <c r="I53" s="55" t="n">
        <v>0.04</v>
      </c>
      <c r="J53" s="54" t="n">
        <v>0</v>
      </c>
      <c r="K53" s="54" t="n">
        <v>0</v>
      </c>
      <c r="L53" s="54" t="n">
        <v>0</v>
      </c>
      <c r="M53" s="54" t="n">
        <v>0</v>
      </c>
      <c r="N53" s="54" t="n">
        <v>0</v>
      </c>
      <c r="O53" s="54" t="n">
        <v>0</v>
      </c>
      <c r="P53" s="54" t="n">
        <v>0</v>
      </c>
      <c r="Q53" s="54" t="n">
        <v>0</v>
      </c>
      <c r="R53" s="54" t="n">
        <v>0.72578704</v>
      </c>
      <c r="S53" s="54" t="n">
        <v>0</v>
      </c>
      <c r="T53" s="54" t="n">
        <v>0</v>
      </c>
      <c r="U53" s="54" t="n">
        <v>0.04</v>
      </c>
      <c r="V53" s="54" t="n">
        <v>0</v>
      </c>
      <c r="W53" s="54" t="n">
        <v>0</v>
      </c>
      <c r="X53" s="54" t="n">
        <v>0</v>
      </c>
      <c r="Y53" s="54" t="n">
        <v>0</v>
      </c>
      <c r="Z53" s="54" t="n">
        <v>0</v>
      </c>
      <c r="AA53" s="54" t="n">
        <v>0</v>
      </c>
      <c r="AB53" s="54" t="n">
        <v>0</v>
      </c>
      <c r="AC53" s="54" t="n">
        <v>0</v>
      </c>
      <c r="AD53" s="54" t="n">
        <v>0</v>
      </c>
      <c r="AE53" s="54" t="n">
        <v>-0.0242744399999999</v>
      </c>
      <c r="AF53" s="56" t="n">
        <v>-0.0323632670751202</v>
      </c>
      <c r="AG53" s="38" t="s">
        <v>51</v>
      </c>
    </row>
    <row r="54" customFormat="false" ht="68.4" hidden="false" customHeight="false" outlineLevel="0" collapsed="false">
      <c r="A54" s="53" t="s">
        <v>103</v>
      </c>
      <c r="B54" s="42" t="s">
        <v>109</v>
      </c>
      <c r="C54" s="35" t="s">
        <v>110</v>
      </c>
      <c r="D54" s="40" t="n">
        <v>7.81672451</v>
      </c>
      <c r="E54" s="40" t="n">
        <v>0</v>
      </c>
      <c r="F54" s="55" t="n">
        <v>7.81672451</v>
      </c>
      <c r="G54" s="55" t="n">
        <v>3.2</v>
      </c>
      <c r="H54" s="40" t="n">
        <v>0</v>
      </c>
      <c r="I54" s="40" t="n">
        <v>0</v>
      </c>
      <c r="J54" s="40" t="n">
        <v>0</v>
      </c>
      <c r="K54" s="40" t="n">
        <v>0</v>
      </c>
      <c r="L54" s="40" t="n">
        <v>0</v>
      </c>
      <c r="M54" s="40" t="n">
        <v>0</v>
      </c>
      <c r="N54" s="40" t="n">
        <v>0</v>
      </c>
      <c r="O54" s="40" t="n">
        <v>0</v>
      </c>
      <c r="P54" s="40" t="n">
        <v>0</v>
      </c>
      <c r="Q54" s="40" t="n">
        <v>0</v>
      </c>
      <c r="R54" s="40" t="n">
        <v>0</v>
      </c>
      <c r="S54" s="40" t="n">
        <v>0</v>
      </c>
      <c r="T54" s="40" t="n">
        <v>0</v>
      </c>
      <c r="U54" s="40" t="n">
        <v>0</v>
      </c>
      <c r="V54" s="40" t="n">
        <v>0</v>
      </c>
      <c r="W54" s="40" t="n">
        <v>0</v>
      </c>
      <c r="X54" s="40" t="n">
        <v>0</v>
      </c>
      <c r="Y54" s="40" t="n">
        <v>0</v>
      </c>
      <c r="Z54" s="40" t="n">
        <v>0</v>
      </c>
      <c r="AA54" s="40" t="n">
        <v>0</v>
      </c>
      <c r="AB54" s="40" t="n">
        <v>0</v>
      </c>
      <c r="AC54" s="40" t="n">
        <v>0</v>
      </c>
      <c r="AD54" s="40" t="n">
        <v>0</v>
      </c>
      <c r="AE54" s="40" t="n">
        <v>-7.81672451</v>
      </c>
      <c r="AF54" s="41" t="n">
        <v>-1</v>
      </c>
      <c r="AG54" s="38" t="s">
        <v>111</v>
      </c>
    </row>
    <row r="55" customFormat="false" ht="68.4" hidden="false" customHeight="false" outlineLevel="0" collapsed="false">
      <c r="A55" s="53" t="s">
        <v>103</v>
      </c>
      <c r="B55" s="42" t="s">
        <v>112</v>
      </c>
      <c r="C55" s="35" t="s">
        <v>113</v>
      </c>
      <c r="D55" s="54" t="n">
        <v>0.59187119</v>
      </c>
      <c r="E55" s="54" t="n">
        <v>0</v>
      </c>
      <c r="F55" s="55" t="n">
        <v>0.59187119</v>
      </c>
      <c r="G55" s="54" t="n">
        <v>0</v>
      </c>
      <c r="H55" s="54" t="n">
        <v>0</v>
      </c>
      <c r="I55" s="55" t="n">
        <v>0.33</v>
      </c>
      <c r="J55" s="54" t="n">
        <v>0</v>
      </c>
      <c r="K55" s="54" t="n">
        <v>0</v>
      </c>
      <c r="L55" s="54" t="n">
        <v>0</v>
      </c>
      <c r="M55" s="54" t="n">
        <v>0</v>
      </c>
      <c r="N55" s="54" t="n">
        <v>0</v>
      </c>
      <c r="O55" s="54" t="n">
        <v>0</v>
      </c>
      <c r="P55" s="54" t="n">
        <v>0</v>
      </c>
      <c r="Q55" s="54" t="n">
        <v>0</v>
      </c>
      <c r="R55" s="54" t="n">
        <v>0.1825862</v>
      </c>
      <c r="S55" s="54" t="n">
        <v>0</v>
      </c>
      <c r="T55" s="54" t="n">
        <v>0</v>
      </c>
      <c r="U55" s="54" t="n">
        <v>0.15</v>
      </c>
      <c r="V55" s="54" t="n">
        <v>0</v>
      </c>
      <c r="W55" s="54" t="n">
        <v>0</v>
      </c>
      <c r="X55" s="54" t="n">
        <v>0</v>
      </c>
      <c r="Y55" s="54" t="n">
        <v>0</v>
      </c>
      <c r="Z55" s="54" t="n">
        <v>0</v>
      </c>
      <c r="AA55" s="54" t="n">
        <v>0</v>
      </c>
      <c r="AB55" s="54" t="n">
        <v>0</v>
      </c>
      <c r="AC55" s="54" t="n">
        <v>0</v>
      </c>
      <c r="AD55" s="54" t="n">
        <v>0</v>
      </c>
      <c r="AE55" s="54" t="n">
        <v>-0.40928499</v>
      </c>
      <c r="AF55" s="56" t="n">
        <v>-0.691510242287684</v>
      </c>
      <c r="AG55" s="58" t="s">
        <v>114</v>
      </c>
    </row>
    <row r="56" customFormat="false" ht="68.4" hidden="false" customHeight="false" outlineLevel="0" collapsed="false">
      <c r="A56" s="53" t="s">
        <v>103</v>
      </c>
      <c r="B56" s="42" t="s">
        <v>115</v>
      </c>
      <c r="C56" s="35" t="s">
        <v>116</v>
      </c>
      <c r="D56" s="40" t="n">
        <v>2.26246792</v>
      </c>
      <c r="E56" s="40" t="n">
        <v>0</v>
      </c>
      <c r="F56" s="55" t="n">
        <v>2.26246792</v>
      </c>
      <c r="G56" s="40" t="n">
        <v>0</v>
      </c>
      <c r="H56" s="40" t="n">
        <v>0</v>
      </c>
      <c r="I56" s="55" t="n">
        <v>0.43</v>
      </c>
      <c r="J56" s="40" t="n">
        <v>0</v>
      </c>
      <c r="K56" s="40" t="n">
        <v>0</v>
      </c>
      <c r="L56" s="40" t="n">
        <v>0</v>
      </c>
      <c r="M56" s="40" t="n">
        <v>0</v>
      </c>
      <c r="N56" s="40" t="n">
        <v>0</v>
      </c>
      <c r="O56" s="40" t="n">
        <v>0</v>
      </c>
      <c r="P56" s="40" t="n">
        <v>0</v>
      </c>
      <c r="Q56" s="40" t="n">
        <v>0</v>
      </c>
      <c r="R56" s="40" t="n">
        <v>0</v>
      </c>
      <c r="S56" s="40" t="n">
        <v>0</v>
      </c>
      <c r="T56" s="40" t="n">
        <v>0</v>
      </c>
      <c r="U56" s="40" t="n">
        <v>0</v>
      </c>
      <c r="V56" s="40" t="n">
        <v>0</v>
      </c>
      <c r="W56" s="40" t="n">
        <v>0</v>
      </c>
      <c r="X56" s="40" t="n">
        <v>0</v>
      </c>
      <c r="Y56" s="40" t="n">
        <v>0</v>
      </c>
      <c r="Z56" s="40" t="n">
        <v>0</v>
      </c>
      <c r="AA56" s="40" t="n">
        <v>0</v>
      </c>
      <c r="AB56" s="40" t="n">
        <v>0</v>
      </c>
      <c r="AC56" s="40" t="n">
        <v>0</v>
      </c>
      <c r="AD56" s="40" t="n">
        <v>0</v>
      </c>
      <c r="AE56" s="40" t="n">
        <v>-2.26246792</v>
      </c>
      <c r="AF56" s="41" t="n">
        <v>-1</v>
      </c>
      <c r="AG56" s="58" t="s">
        <v>117</v>
      </c>
    </row>
    <row r="57" customFormat="false" ht="41" hidden="false" customHeight="false" outlineLevel="0" collapsed="false">
      <c r="A57" s="53" t="s">
        <v>118</v>
      </c>
      <c r="B57" s="42" t="s">
        <v>119</v>
      </c>
      <c r="C57" s="35" t="s">
        <v>50</v>
      </c>
      <c r="D57" s="40" t="n">
        <v>0</v>
      </c>
      <c r="E57" s="40" t="n">
        <f aca="false">SUM(E58:E59)</f>
        <v>0</v>
      </c>
      <c r="F57" s="40" t="n">
        <f aca="false">SUM(F58:F59)</f>
        <v>0</v>
      </c>
      <c r="G57" s="40" t="n">
        <f aca="false">SUM(G58:G59)</f>
        <v>0</v>
      </c>
      <c r="H57" s="40" t="n">
        <f aca="false">SUM(H58:H59)</f>
        <v>0</v>
      </c>
      <c r="I57" s="40" t="n">
        <f aca="false">SUM(I58:I59)</f>
        <v>0</v>
      </c>
      <c r="J57" s="40" t="n">
        <f aca="false">SUM(J58:J59)</f>
        <v>0</v>
      </c>
      <c r="K57" s="40" t="n">
        <f aca="false">SUM(K58:K59)</f>
        <v>0</v>
      </c>
      <c r="L57" s="40" t="n">
        <f aca="false">SUM(L58:L59)</f>
        <v>0</v>
      </c>
      <c r="M57" s="40" t="n">
        <f aca="false">SUM(M58:M59)</f>
        <v>0</v>
      </c>
      <c r="N57" s="40" t="n">
        <f aca="false">SUM(N58:N59)</f>
        <v>0</v>
      </c>
      <c r="O57" s="40" t="n">
        <f aca="false">SUM(O58:O59)</f>
        <v>0</v>
      </c>
      <c r="P57" s="40" t="n">
        <f aca="false">SUM(P58:P59)</f>
        <v>0</v>
      </c>
      <c r="Q57" s="40" t="n">
        <v>0</v>
      </c>
      <c r="R57" s="40" t="n">
        <v>0</v>
      </c>
      <c r="S57" s="40" t="n">
        <v>0</v>
      </c>
      <c r="T57" s="40" t="n">
        <v>0</v>
      </c>
      <c r="U57" s="40" t="n">
        <v>0</v>
      </c>
      <c r="V57" s="40" t="n">
        <v>0</v>
      </c>
      <c r="W57" s="40" t="n">
        <v>0</v>
      </c>
      <c r="X57" s="40" t="n">
        <v>0</v>
      </c>
      <c r="Y57" s="40" t="n">
        <v>0</v>
      </c>
      <c r="Z57" s="40" t="n">
        <v>0</v>
      </c>
      <c r="AA57" s="40" t="n">
        <v>0</v>
      </c>
      <c r="AB57" s="40" t="n">
        <v>0</v>
      </c>
      <c r="AC57" s="40" t="n">
        <v>0</v>
      </c>
      <c r="AD57" s="40" t="n">
        <v>0</v>
      </c>
      <c r="AE57" s="40" t="n">
        <v>0</v>
      </c>
      <c r="AF57" s="41" t="n">
        <v>0</v>
      </c>
      <c r="AG57" s="38" t="s">
        <v>51</v>
      </c>
    </row>
    <row r="58" customFormat="false" ht="68.4" hidden="false" customHeight="false" outlineLevel="0" collapsed="false">
      <c r="A58" s="53" t="s">
        <v>120</v>
      </c>
      <c r="B58" s="42" t="s">
        <v>121</v>
      </c>
      <c r="C58" s="35" t="s">
        <v>50</v>
      </c>
      <c r="D58" s="40" t="n">
        <v>0</v>
      </c>
      <c r="E58" s="40" t="n">
        <v>0</v>
      </c>
      <c r="F58" s="40" t="n">
        <v>0</v>
      </c>
      <c r="G58" s="40" t="n">
        <v>0</v>
      </c>
      <c r="H58" s="40" t="n">
        <v>0</v>
      </c>
      <c r="I58" s="40" t="n">
        <v>0</v>
      </c>
      <c r="J58" s="40" t="n">
        <v>0</v>
      </c>
      <c r="K58" s="40" t="n">
        <v>0</v>
      </c>
      <c r="L58" s="40" t="n">
        <v>0</v>
      </c>
      <c r="M58" s="40" t="n">
        <v>0</v>
      </c>
      <c r="N58" s="40" t="n">
        <v>0</v>
      </c>
      <c r="O58" s="40" t="n">
        <v>0</v>
      </c>
      <c r="P58" s="40" t="n">
        <v>0</v>
      </c>
      <c r="Q58" s="40" t="n">
        <v>0</v>
      </c>
      <c r="R58" s="40" t="n">
        <v>0</v>
      </c>
      <c r="S58" s="40" t="n">
        <v>0</v>
      </c>
      <c r="T58" s="40" t="n">
        <v>0</v>
      </c>
      <c r="U58" s="40" t="n">
        <v>0</v>
      </c>
      <c r="V58" s="40" t="n">
        <v>0</v>
      </c>
      <c r="W58" s="40" t="n">
        <v>0</v>
      </c>
      <c r="X58" s="40" t="n">
        <v>0</v>
      </c>
      <c r="Y58" s="40" t="n">
        <v>0</v>
      </c>
      <c r="Z58" s="40" t="n">
        <v>0</v>
      </c>
      <c r="AA58" s="40" t="n">
        <v>0</v>
      </c>
      <c r="AB58" s="40" t="n">
        <v>0</v>
      </c>
      <c r="AC58" s="40" t="n">
        <v>0</v>
      </c>
      <c r="AD58" s="40" t="n">
        <v>0</v>
      </c>
      <c r="AE58" s="40" t="n">
        <v>0</v>
      </c>
      <c r="AF58" s="41" t="n">
        <v>0</v>
      </c>
      <c r="AG58" s="38" t="s">
        <v>51</v>
      </c>
    </row>
    <row r="59" customFormat="false" ht="41" hidden="false" customHeight="false" outlineLevel="0" collapsed="false">
      <c r="A59" s="53" t="s">
        <v>122</v>
      </c>
      <c r="B59" s="42" t="s">
        <v>123</v>
      </c>
      <c r="C59" s="35" t="s">
        <v>50</v>
      </c>
      <c r="D59" s="40" t="n">
        <v>0</v>
      </c>
      <c r="E59" s="40" t="n">
        <v>0</v>
      </c>
      <c r="F59" s="40" t="n">
        <v>0</v>
      </c>
      <c r="G59" s="40" t="n">
        <v>0</v>
      </c>
      <c r="H59" s="40" t="n">
        <v>0</v>
      </c>
      <c r="I59" s="40" t="n">
        <v>0</v>
      </c>
      <c r="J59" s="40" t="n">
        <v>0</v>
      </c>
      <c r="K59" s="40" t="n">
        <v>0</v>
      </c>
      <c r="L59" s="40" t="n">
        <v>0</v>
      </c>
      <c r="M59" s="40" t="n">
        <v>0</v>
      </c>
      <c r="N59" s="40" t="n">
        <v>0</v>
      </c>
      <c r="O59" s="40" t="n">
        <v>0</v>
      </c>
      <c r="P59" s="40" t="n">
        <v>0</v>
      </c>
      <c r="Q59" s="40" t="n">
        <v>0</v>
      </c>
      <c r="R59" s="40" t="n">
        <v>0</v>
      </c>
      <c r="S59" s="40" t="n">
        <v>0</v>
      </c>
      <c r="T59" s="40" t="n">
        <v>0</v>
      </c>
      <c r="U59" s="40" t="n">
        <v>0</v>
      </c>
      <c r="V59" s="40" t="n">
        <v>0</v>
      </c>
      <c r="W59" s="40" t="n">
        <v>0</v>
      </c>
      <c r="X59" s="40" t="n">
        <v>0</v>
      </c>
      <c r="Y59" s="40" t="n">
        <v>0</v>
      </c>
      <c r="Z59" s="40" t="n">
        <v>0</v>
      </c>
      <c r="AA59" s="40" t="n">
        <v>0</v>
      </c>
      <c r="AB59" s="40" t="n">
        <v>0</v>
      </c>
      <c r="AC59" s="40" t="n">
        <v>0</v>
      </c>
      <c r="AD59" s="40" t="n">
        <v>0</v>
      </c>
      <c r="AE59" s="40" t="n">
        <v>0</v>
      </c>
      <c r="AF59" s="41" t="n">
        <v>0</v>
      </c>
      <c r="AG59" s="38" t="s">
        <v>51</v>
      </c>
    </row>
    <row r="60" customFormat="false" ht="54.7" hidden="false" customHeight="false" outlineLevel="0" collapsed="false">
      <c r="A60" s="53" t="s">
        <v>124</v>
      </c>
      <c r="B60" s="42" t="s">
        <v>125</v>
      </c>
      <c r="C60" s="35" t="s">
        <v>50</v>
      </c>
      <c r="D60" s="40" t="n">
        <v>0</v>
      </c>
      <c r="E60" s="40" t="n">
        <v>0</v>
      </c>
      <c r="F60" s="40" t="n">
        <v>0</v>
      </c>
      <c r="G60" s="40" t="n">
        <v>0</v>
      </c>
      <c r="H60" s="40" t="n">
        <v>0</v>
      </c>
      <c r="I60" s="40" t="n">
        <v>0</v>
      </c>
      <c r="J60" s="40" t="n">
        <v>0</v>
      </c>
      <c r="K60" s="40" t="n">
        <v>0</v>
      </c>
      <c r="L60" s="40" t="n">
        <v>0</v>
      </c>
      <c r="M60" s="40" t="n">
        <v>0</v>
      </c>
      <c r="N60" s="40" t="n">
        <v>0</v>
      </c>
      <c r="O60" s="40" t="n">
        <v>0</v>
      </c>
      <c r="P60" s="40" t="n">
        <v>0</v>
      </c>
      <c r="Q60" s="40" t="n">
        <v>0</v>
      </c>
      <c r="R60" s="40" t="n">
        <v>0</v>
      </c>
      <c r="S60" s="40" t="n">
        <v>0</v>
      </c>
      <c r="T60" s="40" t="n">
        <v>0</v>
      </c>
      <c r="U60" s="40" t="n">
        <v>0</v>
      </c>
      <c r="V60" s="40" t="n">
        <v>0</v>
      </c>
      <c r="W60" s="40" t="n">
        <v>0</v>
      </c>
      <c r="X60" s="40" t="n">
        <v>0</v>
      </c>
      <c r="Y60" s="40" t="n">
        <v>0</v>
      </c>
      <c r="Z60" s="40" t="n">
        <v>0</v>
      </c>
      <c r="AA60" s="40" t="n">
        <v>0</v>
      </c>
      <c r="AB60" s="40" t="n">
        <v>0</v>
      </c>
      <c r="AC60" s="40" t="n">
        <v>0</v>
      </c>
      <c r="AD60" s="40" t="n">
        <v>0</v>
      </c>
      <c r="AE60" s="40" t="n">
        <v>0</v>
      </c>
      <c r="AF60" s="41" t="n">
        <v>0</v>
      </c>
      <c r="AG60" s="38" t="s">
        <v>51</v>
      </c>
    </row>
    <row r="61" customFormat="false" ht="41" hidden="false" customHeight="false" outlineLevel="0" collapsed="false">
      <c r="A61" s="53" t="s">
        <v>126</v>
      </c>
      <c r="B61" s="42" t="s">
        <v>127</v>
      </c>
      <c r="C61" s="35" t="s">
        <v>50</v>
      </c>
      <c r="D61" s="40" t="n">
        <v>0</v>
      </c>
      <c r="E61" s="40" t="n">
        <v>0</v>
      </c>
      <c r="F61" s="40" t="n">
        <v>0</v>
      </c>
      <c r="G61" s="40" t="n">
        <v>0</v>
      </c>
      <c r="H61" s="40" t="n">
        <v>0</v>
      </c>
      <c r="I61" s="40" t="n">
        <v>0</v>
      </c>
      <c r="J61" s="40" t="n">
        <v>0</v>
      </c>
      <c r="K61" s="40" t="n">
        <v>0</v>
      </c>
      <c r="L61" s="40" t="n">
        <v>0</v>
      </c>
      <c r="M61" s="40" t="n">
        <v>0</v>
      </c>
      <c r="N61" s="40" t="n">
        <v>0</v>
      </c>
      <c r="O61" s="40" t="n">
        <v>0</v>
      </c>
      <c r="P61" s="40" t="n">
        <v>0</v>
      </c>
      <c r="Q61" s="40" t="n">
        <v>0</v>
      </c>
      <c r="R61" s="40" t="n">
        <v>0</v>
      </c>
      <c r="S61" s="40" t="n">
        <v>0</v>
      </c>
      <c r="T61" s="40" t="n">
        <v>0</v>
      </c>
      <c r="U61" s="40" t="n">
        <v>0</v>
      </c>
      <c r="V61" s="40" t="n">
        <v>0</v>
      </c>
      <c r="W61" s="40" t="n">
        <v>0</v>
      </c>
      <c r="X61" s="40" t="n">
        <v>0</v>
      </c>
      <c r="Y61" s="40" t="n">
        <v>0</v>
      </c>
      <c r="Z61" s="40" t="n">
        <v>0</v>
      </c>
      <c r="AA61" s="40" t="n">
        <v>0</v>
      </c>
      <c r="AB61" s="40" t="n">
        <v>0</v>
      </c>
      <c r="AC61" s="40" t="n">
        <v>0</v>
      </c>
      <c r="AD61" s="40" t="n">
        <v>0</v>
      </c>
      <c r="AE61" s="40" t="n">
        <v>0</v>
      </c>
      <c r="AF61" s="41" t="n">
        <v>0</v>
      </c>
      <c r="AG61" s="38" t="s">
        <v>51</v>
      </c>
    </row>
    <row r="62" customFormat="false" ht="109.45" hidden="false" customHeight="false" outlineLevel="0" collapsed="false">
      <c r="A62" s="53" t="s">
        <v>126</v>
      </c>
      <c r="B62" s="42" t="s">
        <v>128</v>
      </c>
      <c r="C62" s="35" t="s">
        <v>50</v>
      </c>
      <c r="D62" s="40" t="n">
        <v>0</v>
      </c>
      <c r="E62" s="40" t="n">
        <v>0</v>
      </c>
      <c r="F62" s="40" t="n">
        <v>0</v>
      </c>
      <c r="G62" s="40" t="n">
        <v>0</v>
      </c>
      <c r="H62" s="40" t="n">
        <v>0</v>
      </c>
      <c r="I62" s="40" t="n">
        <v>0</v>
      </c>
      <c r="J62" s="40" t="n">
        <v>0</v>
      </c>
      <c r="K62" s="40" t="n">
        <v>0</v>
      </c>
      <c r="L62" s="40" t="n">
        <v>0</v>
      </c>
      <c r="M62" s="40" t="n">
        <v>0</v>
      </c>
      <c r="N62" s="40" t="n">
        <v>0</v>
      </c>
      <c r="O62" s="40" t="n">
        <v>0</v>
      </c>
      <c r="P62" s="40" t="n">
        <v>0</v>
      </c>
      <c r="Q62" s="40" t="n">
        <v>0</v>
      </c>
      <c r="R62" s="40" t="n">
        <v>0</v>
      </c>
      <c r="S62" s="40" t="n">
        <v>0</v>
      </c>
      <c r="T62" s="40" t="n">
        <v>0</v>
      </c>
      <c r="U62" s="40" t="n">
        <v>0</v>
      </c>
      <c r="V62" s="40" t="n">
        <v>0</v>
      </c>
      <c r="W62" s="40" t="n">
        <v>0</v>
      </c>
      <c r="X62" s="40" t="n">
        <v>0</v>
      </c>
      <c r="Y62" s="40" t="n">
        <v>0</v>
      </c>
      <c r="Z62" s="40" t="n">
        <v>0</v>
      </c>
      <c r="AA62" s="40" t="n">
        <v>0</v>
      </c>
      <c r="AB62" s="40" t="n">
        <v>0</v>
      </c>
      <c r="AC62" s="40" t="n">
        <v>0</v>
      </c>
      <c r="AD62" s="40" t="n">
        <v>0</v>
      </c>
      <c r="AE62" s="40" t="n">
        <v>0</v>
      </c>
      <c r="AF62" s="41" t="n">
        <v>0</v>
      </c>
      <c r="AG62" s="38" t="s">
        <v>51</v>
      </c>
    </row>
    <row r="63" customFormat="false" ht="95.75" hidden="false" customHeight="false" outlineLevel="0" collapsed="false">
      <c r="A63" s="53" t="s">
        <v>126</v>
      </c>
      <c r="B63" s="42" t="s">
        <v>129</v>
      </c>
      <c r="C63" s="35" t="s">
        <v>50</v>
      </c>
      <c r="D63" s="40" t="n">
        <v>0</v>
      </c>
      <c r="E63" s="40" t="n">
        <v>0</v>
      </c>
      <c r="F63" s="40" t="n">
        <v>0</v>
      </c>
      <c r="G63" s="40" t="n">
        <v>0</v>
      </c>
      <c r="H63" s="40" t="n">
        <v>0</v>
      </c>
      <c r="I63" s="40" t="n">
        <v>0</v>
      </c>
      <c r="J63" s="40" t="n">
        <v>0</v>
      </c>
      <c r="K63" s="40" t="n">
        <v>0</v>
      </c>
      <c r="L63" s="40" t="n">
        <v>0</v>
      </c>
      <c r="M63" s="40" t="n">
        <v>0</v>
      </c>
      <c r="N63" s="40" t="n">
        <v>0</v>
      </c>
      <c r="O63" s="40" t="n">
        <v>0</v>
      </c>
      <c r="P63" s="40" t="n">
        <v>0</v>
      </c>
      <c r="Q63" s="40" t="n">
        <v>0</v>
      </c>
      <c r="R63" s="40" t="n">
        <v>0</v>
      </c>
      <c r="S63" s="40" t="n">
        <v>0</v>
      </c>
      <c r="T63" s="40" t="n">
        <v>0</v>
      </c>
      <c r="U63" s="40" t="n">
        <v>0</v>
      </c>
      <c r="V63" s="40" t="n">
        <v>0</v>
      </c>
      <c r="W63" s="40" t="n">
        <v>0</v>
      </c>
      <c r="X63" s="40" t="n">
        <v>0</v>
      </c>
      <c r="Y63" s="40" t="n">
        <v>0</v>
      </c>
      <c r="Z63" s="40" t="n">
        <v>0</v>
      </c>
      <c r="AA63" s="40" t="n">
        <v>0</v>
      </c>
      <c r="AB63" s="40" t="n">
        <v>0</v>
      </c>
      <c r="AC63" s="40" t="n">
        <v>0</v>
      </c>
      <c r="AD63" s="40" t="n">
        <v>0</v>
      </c>
      <c r="AE63" s="40" t="n">
        <v>0</v>
      </c>
      <c r="AF63" s="41" t="n">
        <v>0</v>
      </c>
      <c r="AG63" s="38" t="s">
        <v>51</v>
      </c>
    </row>
    <row r="64" customFormat="false" ht="95.75" hidden="false" customHeight="false" outlineLevel="0" collapsed="false">
      <c r="A64" s="53" t="s">
        <v>126</v>
      </c>
      <c r="B64" s="42" t="s">
        <v>130</v>
      </c>
      <c r="C64" s="35" t="s">
        <v>50</v>
      </c>
      <c r="D64" s="40" t="n">
        <v>0</v>
      </c>
      <c r="E64" s="40" t="n">
        <v>0</v>
      </c>
      <c r="F64" s="40" t="n">
        <v>0</v>
      </c>
      <c r="G64" s="40" t="n">
        <v>0</v>
      </c>
      <c r="H64" s="40" t="n">
        <v>0</v>
      </c>
      <c r="I64" s="40" t="n">
        <v>0</v>
      </c>
      <c r="J64" s="40" t="n">
        <v>0</v>
      </c>
      <c r="K64" s="40" t="n">
        <v>0</v>
      </c>
      <c r="L64" s="40" t="n">
        <v>0</v>
      </c>
      <c r="M64" s="40" t="n">
        <v>0</v>
      </c>
      <c r="N64" s="40" t="n">
        <v>0</v>
      </c>
      <c r="O64" s="40" t="n">
        <v>0</v>
      </c>
      <c r="P64" s="40" t="n">
        <v>0</v>
      </c>
      <c r="Q64" s="40" t="n">
        <v>0</v>
      </c>
      <c r="R64" s="40" t="n">
        <v>0</v>
      </c>
      <c r="S64" s="40" t="n">
        <v>0</v>
      </c>
      <c r="T64" s="40" t="n">
        <v>0</v>
      </c>
      <c r="U64" s="40" t="n">
        <v>0</v>
      </c>
      <c r="V64" s="40" t="n">
        <v>0</v>
      </c>
      <c r="W64" s="40" t="n">
        <v>0</v>
      </c>
      <c r="X64" s="40" t="n">
        <v>0</v>
      </c>
      <c r="Y64" s="40" t="n">
        <v>0</v>
      </c>
      <c r="Z64" s="40" t="n">
        <v>0</v>
      </c>
      <c r="AA64" s="40" t="n">
        <v>0</v>
      </c>
      <c r="AB64" s="40" t="n">
        <v>0</v>
      </c>
      <c r="AC64" s="40" t="n">
        <v>0</v>
      </c>
      <c r="AD64" s="40" t="n">
        <v>0</v>
      </c>
      <c r="AE64" s="40" t="n">
        <v>0</v>
      </c>
      <c r="AF64" s="41" t="n">
        <v>0</v>
      </c>
      <c r="AG64" s="38" t="s">
        <v>51</v>
      </c>
    </row>
    <row r="65" customFormat="false" ht="41" hidden="false" customHeight="false" outlineLevel="0" collapsed="false">
      <c r="A65" s="53" t="s">
        <v>131</v>
      </c>
      <c r="B65" s="42" t="s">
        <v>127</v>
      </c>
      <c r="C65" s="35" t="s">
        <v>50</v>
      </c>
      <c r="D65" s="40" t="n">
        <v>0</v>
      </c>
      <c r="E65" s="40" t="n">
        <v>0</v>
      </c>
      <c r="F65" s="40" t="n">
        <v>0</v>
      </c>
      <c r="G65" s="40" t="n">
        <v>0</v>
      </c>
      <c r="H65" s="40" t="n">
        <v>0</v>
      </c>
      <c r="I65" s="40" t="n">
        <v>0</v>
      </c>
      <c r="J65" s="40" t="n">
        <v>0</v>
      </c>
      <c r="K65" s="40" t="n">
        <v>0</v>
      </c>
      <c r="L65" s="40" t="n">
        <v>0</v>
      </c>
      <c r="M65" s="40" t="n">
        <v>0</v>
      </c>
      <c r="N65" s="40" t="n">
        <v>0</v>
      </c>
      <c r="O65" s="40" t="n">
        <v>0</v>
      </c>
      <c r="P65" s="40" t="n">
        <v>0</v>
      </c>
      <c r="Q65" s="40" t="n">
        <v>0</v>
      </c>
      <c r="R65" s="40" t="n">
        <v>0</v>
      </c>
      <c r="S65" s="40" t="n">
        <v>0</v>
      </c>
      <c r="T65" s="40" t="n">
        <v>0</v>
      </c>
      <c r="U65" s="40" t="n">
        <v>0</v>
      </c>
      <c r="V65" s="40" t="n">
        <v>0</v>
      </c>
      <c r="W65" s="40" t="n">
        <v>0</v>
      </c>
      <c r="X65" s="40" t="n">
        <v>0</v>
      </c>
      <c r="Y65" s="40" t="n">
        <v>0</v>
      </c>
      <c r="Z65" s="40" t="n">
        <v>0</v>
      </c>
      <c r="AA65" s="40" t="n">
        <v>0</v>
      </c>
      <c r="AB65" s="40" t="n">
        <v>0</v>
      </c>
      <c r="AC65" s="40" t="n">
        <v>0</v>
      </c>
      <c r="AD65" s="40" t="n">
        <v>0</v>
      </c>
      <c r="AE65" s="40" t="n">
        <v>0</v>
      </c>
      <c r="AF65" s="41" t="n">
        <v>0</v>
      </c>
      <c r="AG65" s="38" t="s">
        <v>51</v>
      </c>
    </row>
    <row r="66" customFormat="false" ht="109.45" hidden="false" customHeight="false" outlineLevel="0" collapsed="false">
      <c r="A66" s="53" t="s">
        <v>131</v>
      </c>
      <c r="B66" s="42" t="s">
        <v>128</v>
      </c>
      <c r="C66" s="35" t="s">
        <v>50</v>
      </c>
      <c r="D66" s="40" t="n">
        <v>0</v>
      </c>
      <c r="E66" s="40" t="n">
        <v>0</v>
      </c>
      <c r="F66" s="40" t="n">
        <v>0</v>
      </c>
      <c r="G66" s="40" t="n">
        <v>0</v>
      </c>
      <c r="H66" s="40" t="n">
        <v>0</v>
      </c>
      <c r="I66" s="40" t="n">
        <v>0</v>
      </c>
      <c r="J66" s="40" t="n">
        <v>0</v>
      </c>
      <c r="K66" s="40" t="n">
        <v>0</v>
      </c>
      <c r="L66" s="40" t="n">
        <v>0</v>
      </c>
      <c r="M66" s="40" t="n">
        <v>0</v>
      </c>
      <c r="N66" s="40" t="n">
        <v>0</v>
      </c>
      <c r="O66" s="40" t="n">
        <v>0</v>
      </c>
      <c r="P66" s="40" t="n">
        <v>0</v>
      </c>
      <c r="Q66" s="40" t="n">
        <v>0</v>
      </c>
      <c r="R66" s="40" t="n">
        <v>0</v>
      </c>
      <c r="S66" s="40" t="n">
        <v>0</v>
      </c>
      <c r="T66" s="40" t="n">
        <v>0</v>
      </c>
      <c r="U66" s="40" t="n">
        <v>0</v>
      </c>
      <c r="V66" s="40" t="n">
        <v>0</v>
      </c>
      <c r="W66" s="40" t="n">
        <v>0</v>
      </c>
      <c r="X66" s="40" t="n">
        <v>0</v>
      </c>
      <c r="Y66" s="40" t="n">
        <v>0</v>
      </c>
      <c r="Z66" s="40" t="n">
        <v>0</v>
      </c>
      <c r="AA66" s="40" t="n">
        <v>0</v>
      </c>
      <c r="AB66" s="40" t="n">
        <v>0</v>
      </c>
      <c r="AC66" s="40" t="n">
        <v>0</v>
      </c>
      <c r="AD66" s="40" t="n">
        <v>0</v>
      </c>
      <c r="AE66" s="40" t="n">
        <v>0</v>
      </c>
      <c r="AF66" s="41" t="n">
        <v>0</v>
      </c>
      <c r="AG66" s="38" t="s">
        <v>51</v>
      </c>
    </row>
    <row r="67" customFormat="false" ht="95.75" hidden="false" customHeight="false" outlineLevel="0" collapsed="false">
      <c r="A67" s="53" t="s">
        <v>131</v>
      </c>
      <c r="B67" s="42" t="s">
        <v>129</v>
      </c>
      <c r="C67" s="35" t="s">
        <v>50</v>
      </c>
      <c r="D67" s="40" t="n">
        <v>0</v>
      </c>
      <c r="E67" s="40" t="n">
        <v>0</v>
      </c>
      <c r="F67" s="40" t="n">
        <v>0</v>
      </c>
      <c r="G67" s="40" t="n">
        <v>0</v>
      </c>
      <c r="H67" s="40" t="n">
        <v>0</v>
      </c>
      <c r="I67" s="40" t="n">
        <v>0</v>
      </c>
      <c r="J67" s="40" t="n">
        <v>0</v>
      </c>
      <c r="K67" s="40" t="n">
        <v>0</v>
      </c>
      <c r="L67" s="40" t="n">
        <v>0</v>
      </c>
      <c r="M67" s="40" t="n">
        <v>0</v>
      </c>
      <c r="N67" s="40" t="n">
        <v>0</v>
      </c>
      <c r="O67" s="40" t="n">
        <v>0</v>
      </c>
      <c r="P67" s="40" t="n">
        <v>0</v>
      </c>
      <c r="Q67" s="40" t="n">
        <v>0</v>
      </c>
      <c r="R67" s="40" t="n">
        <v>0</v>
      </c>
      <c r="S67" s="40" t="n">
        <v>0</v>
      </c>
      <c r="T67" s="40" t="n">
        <v>0</v>
      </c>
      <c r="U67" s="40" t="n">
        <v>0</v>
      </c>
      <c r="V67" s="40" t="n">
        <v>0</v>
      </c>
      <c r="W67" s="40" t="n">
        <v>0</v>
      </c>
      <c r="X67" s="40" t="n">
        <v>0</v>
      </c>
      <c r="Y67" s="40" t="n">
        <v>0</v>
      </c>
      <c r="Z67" s="40" t="n">
        <v>0</v>
      </c>
      <c r="AA67" s="40" t="n">
        <v>0</v>
      </c>
      <c r="AB67" s="40" t="n">
        <v>0</v>
      </c>
      <c r="AC67" s="40" t="n">
        <v>0</v>
      </c>
      <c r="AD67" s="40" t="n">
        <v>0</v>
      </c>
      <c r="AE67" s="40" t="n">
        <v>0</v>
      </c>
      <c r="AF67" s="41" t="n">
        <v>0</v>
      </c>
      <c r="AG67" s="38" t="s">
        <v>51</v>
      </c>
    </row>
    <row r="68" customFormat="false" ht="95.75" hidden="false" customHeight="false" outlineLevel="0" collapsed="false">
      <c r="A68" s="53" t="s">
        <v>131</v>
      </c>
      <c r="B68" s="42" t="s">
        <v>130</v>
      </c>
      <c r="C68" s="35" t="s">
        <v>50</v>
      </c>
      <c r="D68" s="40" t="n">
        <v>0</v>
      </c>
      <c r="E68" s="40" t="n">
        <v>0</v>
      </c>
      <c r="F68" s="40" t="n">
        <v>0</v>
      </c>
      <c r="G68" s="40" t="n">
        <v>0</v>
      </c>
      <c r="H68" s="40" t="n">
        <v>0</v>
      </c>
      <c r="I68" s="40" t="n">
        <v>0</v>
      </c>
      <c r="J68" s="40" t="n">
        <v>0</v>
      </c>
      <c r="K68" s="40" t="n">
        <v>0</v>
      </c>
      <c r="L68" s="40" t="n">
        <v>0</v>
      </c>
      <c r="M68" s="40" t="n">
        <v>0</v>
      </c>
      <c r="N68" s="40" t="n">
        <v>0</v>
      </c>
      <c r="O68" s="40" t="n">
        <v>0</v>
      </c>
      <c r="P68" s="40" t="n">
        <v>0</v>
      </c>
      <c r="Q68" s="40" t="n">
        <v>0</v>
      </c>
      <c r="R68" s="40" t="n">
        <v>0</v>
      </c>
      <c r="S68" s="40" t="n">
        <v>0</v>
      </c>
      <c r="T68" s="40" t="n">
        <v>0</v>
      </c>
      <c r="U68" s="40" t="n">
        <v>0</v>
      </c>
      <c r="V68" s="40" t="n">
        <v>0</v>
      </c>
      <c r="W68" s="40" t="n">
        <v>0</v>
      </c>
      <c r="X68" s="40" t="n">
        <v>0</v>
      </c>
      <c r="Y68" s="40" t="n">
        <v>0</v>
      </c>
      <c r="Z68" s="40" t="n">
        <v>0</v>
      </c>
      <c r="AA68" s="40" t="n">
        <v>0</v>
      </c>
      <c r="AB68" s="40" t="n">
        <v>0</v>
      </c>
      <c r="AC68" s="40" t="n">
        <v>0</v>
      </c>
      <c r="AD68" s="40" t="n">
        <v>0</v>
      </c>
      <c r="AE68" s="40" t="n">
        <v>0</v>
      </c>
      <c r="AF68" s="41" t="n">
        <v>0</v>
      </c>
      <c r="AG68" s="38" t="s">
        <v>51</v>
      </c>
    </row>
    <row r="69" customFormat="false" ht="82.05" hidden="false" customHeight="false" outlineLevel="0" collapsed="false">
      <c r="A69" s="53" t="s">
        <v>132</v>
      </c>
      <c r="B69" s="39" t="s">
        <v>133</v>
      </c>
      <c r="C69" s="35" t="s">
        <v>50</v>
      </c>
      <c r="D69" s="40" t="n">
        <v>114.13016389</v>
      </c>
      <c r="E69" s="40" t="n">
        <f aca="false">E70+E71</f>
        <v>0</v>
      </c>
      <c r="F69" s="40" t="n">
        <f aca="false">F70+F71</f>
        <v>114.13016389</v>
      </c>
      <c r="G69" s="40" t="n">
        <f aca="false">G70+G71</f>
        <v>12.86</v>
      </c>
      <c r="H69" s="40" t="n">
        <f aca="false">H70+H71</f>
        <v>0</v>
      </c>
      <c r="I69" s="40" t="n">
        <f aca="false">I70+I71</f>
        <v>0</v>
      </c>
      <c r="J69" s="40" t="n">
        <f aca="false">J70+J71</f>
        <v>0</v>
      </c>
      <c r="K69" s="40" t="n">
        <f aca="false">K70+K71</f>
        <v>2</v>
      </c>
      <c r="L69" s="40" t="n">
        <f aca="false">L70+L71</f>
        <v>0</v>
      </c>
      <c r="M69" s="40" t="n">
        <f aca="false">M70+M71</f>
        <v>0</v>
      </c>
      <c r="N69" s="40" t="n">
        <f aca="false">N70+N71</f>
        <v>0</v>
      </c>
      <c r="O69" s="40" t="n">
        <f aca="false">O70+O71</f>
        <v>0</v>
      </c>
      <c r="P69" s="40" t="n">
        <f aca="false">P70+P71</f>
        <v>0</v>
      </c>
      <c r="Q69" s="40" t="n">
        <v>0</v>
      </c>
      <c r="R69" s="40" t="n">
        <v>18.01022027</v>
      </c>
      <c r="S69" s="40" t="n">
        <v>2.86</v>
      </c>
      <c r="T69" s="40" t="n">
        <v>0</v>
      </c>
      <c r="U69" s="40" t="n">
        <v>0</v>
      </c>
      <c r="V69" s="40" t="n">
        <v>0</v>
      </c>
      <c r="W69" s="40" t="n">
        <v>0</v>
      </c>
      <c r="X69" s="40" t="n">
        <v>2</v>
      </c>
      <c r="Y69" s="40" t="n">
        <v>0</v>
      </c>
      <c r="Z69" s="40" t="n">
        <v>0</v>
      </c>
      <c r="AA69" s="40" t="n">
        <v>0</v>
      </c>
      <c r="AB69" s="40" t="n">
        <v>0</v>
      </c>
      <c r="AC69" s="40" t="n">
        <v>0</v>
      </c>
      <c r="AD69" s="40" t="n">
        <v>0</v>
      </c>
      <c r="AE69" s="40" t="n">
        <v>-96.11994362</v>
      </c>
      <c r="AF69" s="41" t="n">
        <v>-0.842195790699482</v>
      </c>
      <c r="AG69" s="38" t="s">
        <v>51</v>
      </c>
    </row>
    <row r="70" customFormat="false" ht="68.4" hidden="false" customHeight="false" outlineLevel="0" collapsed="false">
      <c r="A70" s="53" t="s">
        <v>134</v>
      </c>
      <c r="B70" s="39" t="s">
        <v>135</v>
      </c>
      <c r="C70" s="35" t="s">
        <v>50</v>
      </c>
      <c r="D70" s="40" t="n">
        <v>0</v>
      </c>
      <c r="E70" s="40" t="n">
        <v>0</v>
      </c>
      <c r="F70" s="40" t="n">
        <v>0</v>
      </c>
      <c r="G70" s="40" t="n">
        <v>0</v>
      </c>
      <c r="H70" s="40" t="n">
        <v>0</v>
      </c>
      <c r="I70" s="40" t="n">
        <v>0</v>
      </c>
      <c r="J70" s="40" t="n">
        <v>0</v>
      </c>
      <c r="K70" s="40" t="n">
        <v>0</v>
      </c>
      <c r="L70" s="40" t="n">
        <v>0</v>
      </c>
      <c r="M70" s="40" t="n">
        <v>0</v>
      </c>
      <c r="N70" s="40" t="n">
        <v>0</v>
      </c>
      <c r="O70" s="40" t="n">
        <v>0</v>
      </c>
      <c r="P70" s="40" t="n">
        <v>0</v>
      </c>
      <c r="Q70" s="40" t="n">
        <v>0</v>
      </c>
      <c r="R70" s="40" t="n">
        <v>0</v>
      </c>
      <c r="S70" s="40" t="n">
        <v>0</v>
      </c>
      <c r="T70" s="40" t="n">
        <v>0</v>
      </c>
      <c r="U70" s="40" t="n">
        <v>0</v>
      </c>
      <c r="V70" s="40" t="n">
        <v>0</v>
      </c>
      <c r="W70" s="40" t="n">
        <v>0</v>
      </c>
      <c r="X70" s="40" t="n">
        <v>0</v>
      </c>
      <c r="Y70" s="40" t="n">
        <v>0</v>
      </c>
      <c r="Z70" s="40" t="n">
        <v>0</v>
      </c>
      <c r="AA70" s="40" t="n">
        <v>0</v>
      </c>
      <c r="AB70" s="40" t="n">
        <v>0</v>
      </c>
      <c r="AC70" s="40" t="n">
        <v>0</v>
      </c>
      <c r="AD70" s="40" t="n">
        <v>0</v>
      </c>
      <c r="AE70" s="40" t="n">
        <v>0</v>
      </c>
      <c r="AF70" s="41" t="n">
        <v>0</v>
      </c>
      <c r="AG70" s="38" t="s">
        <v>51</v>
      </c>
    </row>
    <row r="71" customFormat="false" ht="68.4" hidden="false" customHeight="false" outlineLevel="0" collapsed="false">
      <c r="A71" s="53" t="s">
        <v>136</v>
      </c>
      <c r="B71" s="39" t="s">
        <v>137</v>
      </c>
      <c r="C71" s="35" t="s">
        <v>50</v>
      </c>
      <c r="D71" s="40" t="n">
        <v>114.13016389</v>
      </c>
      <c r="E71" s="40" t="n">
        <f aca="false">SUM(E72:E74)</f>
        <v>0</v>
      </c>
      <c r="F71" s="40" t="n">
        <f aca="false">SUM(F72:F74)</f>
        <v>114.13016389</v>
      </c>
      <c r="G71" s="40" t="n">
        <f aca="false">SUM(G72:G74)</f>
        <v>12.86</v>
      </c>
      <c r="H71" s="40" t="n">
        <f aca="false">SUM(H72:H74)</f>
        <v>0</v>
      </c>
      <c r="I71" s="40" t="n">
        <f aca="false">SUM(I72:I74)</f>
        <v>0</v>
      </c>
      <c r="J71" s="40" t="n">
        <f aca="false">SUM(J72:J74)</f>
        <v>0</v>
      </c>
      <c r="K71" s="40" t="n">
        <f aca="false">SUM(K72:K74)</f>
        <v>2</v>
      </c>
      <c r="L71" s="40" t="n">
        <f aca="false">SUM(L72:L74)</f>
        <v>0</v>
      </c>
      <c r="M71" s="40" t="n">
        <f aca="false">SUM(M72:M74)</f>
        <v>0</v>
      </c>
      <c r="N71" s="40" t="n">
        <f aca="false">SUM(N72:N74)</f>
        <v>0</v>
      </c>
      <c r="O71" s="40" t="n">
        <f aca="false">SUM(O72:O74)</f>
        <v>0</v>
      </c>
      <c r="P71" s="40" t="n">
        <f aca="false">SUM(P72:P74)</f>
        <v>0</v>
      </c>
      <c r="Q71" s="40" t="n">
        <v>0</v>
      </c>
      <c r="R71" s="40" t="n">
        <v>18.01022027</v>
      </c>
      <c r="S71" s="40" t="n">
        <v>2.86</v>
      </c>
      <c r="T71" s="40" t="n">
        <v>0</v>
      </c>
      <c r="U71" s="40" t="n">
        <v>0</v>
      </c>
      <c r="V71" s="40" t="n">
        <v>0</v>
      </c>
      <c r="W71" s="40" t="n">
        <v>0</v>
      </c>
      <c r="X71" s="40" t="n">
        <v>2</v>
      </c>
      <c r="Y71" s="40" t="n">
        <v>0</v>
      </c>
      <c r="Z71" s="40" t="n">
        <v>0</v>
      </c>
      <c r="AA71" s="40" t="n">
        <v>0</v>
      </c>
      <c r="AB71" s="40" t="n">
        <v>0</v>
      </c>
      <c r="AC71" s="40" t="n">
        <v>0</v>
      </c>
      <c r="AD71" s="40" t="n">
        <v>0</v>
      </c>
      <c r="AE71" s="40" t="n">
        <v>-96.11994362</v>
      </c>
      <c r="AF71" s="41" t="n">
        <v>-0.842195790699482</v>
      </c>
      <c r="AG71" s="38" t="s">
        <v>51</v>
      </c>
    </row>
    <row r="72" customFormat="false" ht="123.1" hidden="false" customHeight="false" outlineLevel="0" collapsed="false">
      <c r="A72" s="53" t="s">
        <v>136</v>
      </c>
      <c r="B72" s="39" t="s">
        <v>138</v>
      </c>
      <c r="C72" s="35" t="s">
        <v>139</v>
      </c>
      <c r="D72" s="54" t="n">
        <v>15.33699708</v>
      </c>
      <c r="E72" s="54" t="n">
        <v>0</v>
      </c>
      <c r="F72" s="55" t="n">
        <v>15.33699708</v>
      </c>
      <c r="G72" s="55" t="n">
        <v>2.86</v>
      </c>
      <c r="H72" s="54" t="n">
        <v>0</v>
      </c>
      <c r="I72" s="54" t="n">
        <v>0</v>
      </c>
      <c r="J72" s="54" t="n">
        <v>0</v>
      </c>
      <c r="K72" s="54" t="n">
        <v>0</v>
      </c>
      <c r="L72" s="54" t="n">
        <v>0</v>
      </c>
      <c r="M72" s="54" t="n">
        <v>0</v>
      </c>
      <c r="N72" s="54" t="n">
        <v>0</v>
      </c>
      <c r="O72" s="54" t="n">
        <v>0</v>
      </c>
      <c r="P72" s="54" t="n">
        <v>0</v>
      </c>
      <c r="Q72" s="54" t="n">
        <v>0</v>
      </c>
      <c r="R72" s="54" t="n">
        <v>15.57252044</v>
      </c>
      <c r="S72" s="54" t="n">
        <v>2.86</v>
      </c>
      <c r="T72" s="54" t="n">
        <v>0</v>
      </c>
      <c r="U72" s="54" t="n">
        <v>0</v>
      </c>
      <c r="V72" s="54" t="n">
        <v>0</v>
      </c>
      <c r="W72" s="54" t="n">
        <v>0</v>
      </c>
      <c r="X72" s="54" t="n">
        <v>0</v>
      </c>
      <c r="Y72" s="54" t="n">
        <v>0</v>
      </c>
      <c r="Z72" s="54" t="n">
        <v>0</v>
      </c>
      <c r="AA72" s="54" t="n">
        <v>0</v>
      </c>
      <c r="AB72" s="54" t="n">
        <v>0</v>
      </c>
      <c r="AC72" s="54" t="n">
        <v>0</v>
      </c>
      <c r="AD72" s="54" t="n">
        <v>0</v>
      </c>
      <c r="AE72" s="54" t="n">
        <v>0.23552336</v>
      </c>
      <c r="AF72" s="56" t="n">
        <v>0.0153565498364169</v>
      </c>
      <c r="AG72" s="38" t="s">
        <v>51</v>
      </c>
    </row>
    <row r="73" customFormat="false" ht="68.4" hidden="false" customHeight="false" outlineLevel="0" collapsed="false">
      <c r="A73" s="53" t="s">
        <v>136</v>
      </c>
      <c r="B73" s="39" t="s">
        <v>140</v>
      </c>
      <c r="C73" s="59" t="s">
        <v>141</v>
      </c>
      <c r="D73" s="60" t="n">
        <v>2.45914331</v>
      </c>
      <c r="E73" s="60" t="n">
        <v>0</v>
      </c>
      <c r="F73" s="55" t="n">
        <v>2.45914331</v>
      </c>
      <c r="G73" s="60" t="n">
        <v>0</v>
      </c>
      <c r="H73" s="60" t="n">
        <v>0</v>
      </c>
      <c r="I73" s="60" t="n">
        <v>0</v>
      </c>
      <c r="J73" s="60" t="n">
        <v>0</v>
      </c>
      <c r="K73" s="60" t="n">
        <v>2</v>
      </c>
      <c r="L73" s="60" t="n">
        <v>0</v>
      </c>
      <c r="M73" s="60" t="n">
        <v>0</v>
      </c>
      <c r="N73" s="60" t="n">
        <v>0</v>
      </c>
      <c r="O73" s="60" t="n">
        <v>0</v>
      </c>
      <c r="P73" s="60" t="n">
        <v>0</v>
      </c>
      <c r="Q73" s="60" t="n">
        <v>0</v>
      </c>
      <c r="R73" s="60" t="n">
        <v>2.43769983</v>
      </c>
      <c r="S73" s="60" t="n">
        <v>0</v>
      </c>
      <c r="T73" s="60" t="n">
        <v>0</v>
      </c>
      <c r="U73" s="60" t="n">
        <v>0</v>
      </c>
      <c r="V73" s="60" t="n">
        <v>0</v>
      </c>
      <c r="W73" s="60" t="n">
        <v>0</v>
      </c>
      <c r="X73" s="60" t="n">
        <v>2</v>
      </c>
      <c r="Y73" s="60" t="n">
        <v>0</v>
      </c>
      <c r="Z73" s="60" t="n">
        <v>0</v>
      </c>
      <c r="AA73" s="60" t="n">
        <v>0</v>
      </c>
      <c r="AB73" s="60" t="n">
        <v>0</v>
      </c>
      <c r="AC73" s="60" t="n">
        <v>0</v>
      </c>
      <c r="AD73" s="60" t="n">
        <v>0</v>
      </c>
      <c r="AE73" s="60" t="n">
        <v>-0.0214434799999998</v>
      </c>
      <c r="AF73" s="61" t="n">
        <v>-0.00871989847553856</v>
      </c>
      <c r="AG73" s="38" t="s">
        <v>51</v>
      </c>
    </row>
    <row r="74" customFormat="false" ht="109.45" hidden="false" customHeight="false" outlineLevel="0" collapsed="false">
      <c r="A74" s="53" t="s">
        <v>136</v>
      </c>
      <c r="B74" s="39" t="s">
        <v>142</v>
      </c>
      <c r="C74" s="59" t="s">
        <v>143</v>
      </c>
      <c r="D74" s="54" t="n">
        <v>96.3340235</v>
      </c>
      <c r="E74" s="54" t="n">
        <v>0</v>
      </c>
      <c r="F74" s="55" t="n">
        <v>96.3340235</v>
      </c>
      <c r="G74" s="55" t="n">
        <v>10</v>
      </c>
      <c r="H74" s="54" t="n">
        <v>0</v>
      </c>
      <c r="I74" s="54" t="n">
        <v>0</v>
      </c>
      <c r="J74" s="54" t="n">
        <v>0</v>
      </c>
      <c r="K74" s="54" t="n">
        <v>0</v>
      </c>
      <c r="L74" s="54" t="n">
        <v>0</v>
      </c>
      <c r="M74" s="54" t="n">
        <v>0</v>
      </c>
      <c r="N74" s="54" t="n">
        <v>0</v>
      </c>
      <c r="O74" s="54" t="n">
        <v>0</v>
      </c>
      <c r="P74" s="54" t="n">
        <v>0</v>
      </c>
      <c r="Q74" s="54" t="n">
        <v>0</v>
      </c>
      <c r="R74" s="54" t="n">
        <v>0</v>
      </c>
      <c r="S74" s="54" t="n">
        <v>0</v>
      </c>
      <c r="T74" s="54" t="n">
        <v>0</v>
      </c>
      <c r="U74" s="54" t="n">
        <v>0</v>
      </c>
      <c r="V74" s="54" t="n">
        <v>0</v>
      </c>
      <c r="W74" s="54" t="n">
        <v>0</v>
      </c>
      <c r="X74" s="54" t="n">
        <v>0</v>
      </c>
      <c r="Y74" s="54" t="n">
        <v>0</v>
      </c>
      <c r="Z74" s="54" t="n">
        <v>0</v>
      </c>
      <c r="AA74" s="54" t="n">
        <v>0</v>
      </c>
      <c r="AB74" s="54" t="n">
        <v>0</v>
      </c>
      <c r="AC74" s="54" t="n">
        <v>0</v>
      </c>
      <c r="AD74" s="54" t="n">
        <v>0</v>
      </c>
      <c r="AE74" s="54" t="n">
        <v>-96.3340235</v>
      </c>
      <c r="AF74" s="56" t="n">
        <v>-1</v>
      </c>
      <c r="AG74" s="58" t="s">
        <v>144</v>
      </c>
    </row>
    <row r="75" customFormat="false" ht="41" hidden="false" customHeight="false" outlineLevel="0" collapsed="false">
      <c r="A75" s="53" t="s">
        <v>145</v>
      </c>
      <c r="B75" s="62" t="s">
        <v>146</v>
      </c>
      <c r="C75" s="59" t="s">
        <v>50</v>
      </c>
      <c r="D75" s="40" t="n">
        <v>55.97583005</v>
      </c>
      <c r="E75" s="40" t="n">
        <f aca="false">SUM(E76,E86,E90)+E93</f>
        <v>0</v>
      </c>
      <c r="F75" s="40" t="n">
        <f aca="false">SUM(F76,F86,F90)+F93</f>
        <v>9.85757929</v>
      </c>
      <c r="G75" s="40" t="n">
        <f aca="false">SUM(G76,G86,G90)+G93</f>
        <v>0</v>
      </c>
      <c r="H75" s="40" t="n">
        <f aca="false">SUM(H76,H86,H90)+H93</f>
        <v>0</v>
      </c>
      <c r="I75" s="40" t="n">
        <f aca="false">SUM(I76,I86,I90)+I93</f>
        <v>0</v>
      </c>
      <c r="J75" s="40" t="n">
        <f aca="false">SUM(J76,J86,J90)+J93</f>
        <v>0</v>
      </c>
      <c r="K75" s="40" t="n">
        <f aca="false">SUM(K76,K86,K90)+K93</f>
        <v>267</v>
      </c>
      <c r="L75" s="40" t="n">
        <f aca="false">SUM(L76,L86,L90)+L93</f>
        <v>0</v>
      </c>
      <c r="M75" s="40" t="n">
        <f aca="false">SUM(M76,M86,M90)+M93</f>
        <v>0</v>
      </c>
      <c r="N75" s="40" t="n">
        <f aca="false">SUM(N76,N86,N90)+N93</f>
        <v>0</v>
      </c>
      <c r="O75" s="40" t="n">
        <f aca="false">SUM(O76,O86,O90)+O93</f>
        <v>0</v>
      </c>
      <c r="P75" s="40" t="n">
        <f aca="false">SUM(P76,P86,P90)+P93</f>
        <v>0</v>
      </c>
      <c r="Q75" s="40" t="n">
        <v>0</v>
      </c>
      <c r="R75" s="40" t="n">
        <v>7.91225921</v>
      </c>
      <c r="S75" s="40" t="n">
        <v>0</v>
      </c>
      <c r="T75" s="40" t="n">
        <v>0</v>
      </c>
      <c r="U75" s="40" t="n">
        <v>0</v>
      </c>
      <c r="V75" s="40" t="n">
        <v>0</v>
      </c>
      <c r="W75" s="40" t="n">
        <v>0</v>
      </c>
      <c r="X75" s="40" t="n">
        <v>283</v>
      </c>
      <c r="Y75" s="40" t="n">
        <v>0</v>
      </c>
      <c r="Z75" s="40" t="n">
        <v>0</v>
      </c>
      <c r="AA75" s="40" t="n">
        <v>0</v>
      </c>
      <c r="AB75" s="40" t="n">
        <v>0</v>
      </c>
      <c r="AC75" s="40" t="n">
        <v>0</v>
      </c>
      <c r="AD75" s="40" t="n">
        <v>0</v>
      </c>
      <c r="AE75" s="40" t="n">
        <v>-1.94532008</v>
      </c>
      <c r="AF75" s="41" t="n">
        <v>-0.19734257496396</v>
      </c>
      <c r="AG75" s="38" t="s">
        <v>51</v>
      </c>
    </row>
    <row r="76" customFormat="false" ht="68.4" hidden="false" customHeight="false" outlineLevel="0" collapsed="false">
      <c r="A76" s="53" t="s">
        <v>147</v>
      </c>
      <c r="B76" s="39" t="s">
        <v>148</v>
      </c>
      <c r="C76" s="35" t="s">
        <v>50</v>
      </c>
      <c r="D76" s="40" t="n">
        <v>5.98041944</v>
      </c>
      <c r="E76" s="40" t="n">
        <f aca="false">E77+E78</f>
        <v>0</v>
      </c>
      <c r="F76" s="40" t="n">
        <f aca="false">F77+F78</f>
        <v>4.65512424</v>
      </c>
      <c r="G76" s="40" t="n">
        <f aca="false">G77+G78</f>
        <v>0</v>
      </c>
      <c r="H76" s="40" t="n">
        <f aca="false">H77+H78</f>
        <v>0</v>
      </c>
      <c r="I76" s="40" t="n">
        <f aca="false">I77+I78</f>
        <v>0</v>
      </c>
      <c r="J76" s="40" t="n">
        <f aca="false">J77+J78</f>
        <v>0</v>
      </c>
      <c r="K76" s="40" t="n">
        <f aca="false">K77+K78</f>
        <v>67</v>
      </c>
      <c r="L76" s="40" t="n">
        <f aca="false">L77+L78</f>
        <v>0</v>
      </c>
      <c r="M76" s="40" t="n">
        <f aca="false">M77+M78</f>
        <v>0</v>
      </c>
      <c r="N76" s="40" t="n">
        <f aca="false">N77+N78</f>
        <v>0</v>
      </c>
      <c r="O76" s="40" t="n">
        <f aca="false">O77+O78</f>
        <v>0</v>
      </c>
      <c r="P76" s="40" t="n">
        <f aca="false">P77+P78</f>
        <v>0</v>
      </c>
      <c r="Q76" s="40" t="n">
        <v>0</v>
      </c>
      <c r="R76" s="40" t="n">
        <v>4.04382408</v>
      </c>
      <c r="S76" s="40" t="n">
        <v>0</v>
      </c>
      <c r="T76" s="40" t="n">
        <v>0</v>
      </c>
      <c r="U76" s="40" t="n">
        <v>0</v>
      </c>
      <c r="V76" s="40" t="n">
        <v>0</v>
      </c>
      <c r="W76" s="40" t="n">
        <v>0</v>
      </c>
      <c r="X76" s="40" t="n">
        <v>68</v>
      </c>
      <c r="Y76" s="40" t="n">
        <v>0</v>
      </c>
      <c r="Z76" s="40" t="n">
        <v>0</v>
      </c>
      <c r="AA76" s="40" t="n">
        <v>0</v>
      </c>
      <c r="AB76" s="40" t="n">
        <v>0</v>
      </c>
      <c r="AC76" s="40" t="n">
        <v>0</v>
      </c>
      <c r="AD76" s="40" t="n">
        <v>0</v>
      </c>
      <c r="AE76" s="40" t="n">
        <v>-0.61130016</v>
      </c>
      <c r="AF76" s="41" t="n">
        <v>-0.131317689600482</v>
      </c>
      <c r="AG76" s="38" t="s">
        <v>51</v>
      </c>
    </row>
    <row r="77" customFormat="false" ht="26.85" hidden="false" customHeight="false" outlineLevel="0" collapsed="false">
      <c r="A77" s="53" t="s">
        <v>149</v>
      </c>
      <c r="B77" s="39" t="s">
        <v>150</v>
      </c>
      <c r="C77" s="35" t="s">
        <v>50</v>
      </c>
      <c r="D77" s="40" t="n">
        <v>0</v>
      </c>
      <c r="E77" s="40" t="n">
        <v>0</v>
      </c>
      <c r="F77" s="40" t="n">
        <v>0</v>
      </c>
      <c r="G77" s="40" t="n">
        <v>0</v>
      </c>
      <c r="H77" s="40" t="n">
        <v>0</v>
      </c>
      <c r="I77" s="40" t="n">
        <v>0</v>
      </c>
      <c r="J77" s="40" t="n">
        <v>0</v>
      </c>
      <c r="K77" s="40" t="n">
        <v>0</v>
      </c>
      <c r="L77" s="40" t="n">
        <v>0</v>
      </c>
      <c r="M77" s="40" t="n">
        <v>0</v>
      </c>
      <c r="N77" s="40" t="n">
        <v>0</v>
      </c>
      <c r="O77" s="40" t="n">
        <v>0</v>
      </c>
      <c r="P77" s="40" t="n">
        <v>0</v>
      </c>
      <c r="Q77" s="40" t="n">
        <v>0</v>
      </c>
      <c r="R77" s="40" t="n">
        <v>0</v>
      </c>
      <c r="S77" s="40" t="n">
        <v>0</v>
      </c>
      <c r="T77" s="40" t="n">
        <v>0</v>
      </c>
      <c r="U77" s="40" t="n">
        <v>0</v>
      </c>
      <c r="V77" s="40" t="n">
        <v>0</v>
      </c>
      <c r="W77" s="40" t="n">
        <v>0</v>
      </c>
      <c r="X77" s="40" t="n">
        <v>0</v>
      </c>
      <c r="Y77" s="40" t="n">
        <v>0</v>
      </c>
      <c r="Z77" s="40" t="n">
        <v>0</v>
      </c>
      <c r="AA77" s="40" t="n">
        <v>0</v>
      </c>
      <c r="AB77" s="40" t="n">
        <v>0</v>
      </c>
      <c r="AC77" s="40" t="n">
        <v>0</v>
      </c>
      <c r="AD77" s="40" t="n">
        <v>0</v>
      </c>
      <c r="AE77" s="40" t="n">
        <v>0</v>
      </c>
      <c r="AF77" s="41" t="n">
        <v>0</v>
      </c>
      <c r="AG77" s="38" t="s">
        <v>51</v>
      </c>
    </row>
    <row r="78" customFormat="false" ht="54.7" hidden="false" customHeight="false" outlineLevel="0" collapsed="false">
      <c r="A78" s="53" t="s">
        <v>151</v>
      </c>
      <c r="B78" s="39" t="s">
        <v>152</v>
      </c>
      <c r="C78" s="35" t="s">
        <v>50</v>
      </c>
      <c r="D78" s="40" t="n">
        <v>5.98041944</v>
      </c>
      <c r="E78" s="40" t="n">
        <f aca="false">SUM(E79:E85)</f>
        <v>0</v>
      </c>
      <c r="F78" s="40" t="n">
        <f aca="false">SUM(F79:F85)</f>
        <v>4.65512424</v>
      </c>
      <c r="G78" s="40" t="n">
        <f aca="false">SUM(G79:G85)</f>
        <v>0</v>
      </c>
      <c r="H78" s="40" t="n">
        <f aca="false">SUM(H79:H85)</f>
        <v>0</v>
      </c>
      <c r="I78" s="40" t="n">
        <f aca="false">SUM(I79:I85)</f>
        <v>0</v>
      </c>
      <c r="J78" s="40" t="n">
        <f aca="false">SUM(J79:J85)</f>
        <v>0</v>
      </c>
      <c r="K78" s="40" t="n">
        <f aca="false">SUM(K79:K85)</f>
        <v>67</v>
      </c>
      <c r="L78" s="40" t="n">
        <f aca="false">SUM(L79:L85)</f>
        <v>0</v>
      </c>
      <c r="M78" s="40" t="n">
        <f aca="false">SUM(M79:M85)</f>
        <v>0</v>
      </c>
      <c r="N78" s="40" t="n">
        <f aca="false">SUM(N79:N85)</f>
        <v>0</v>
      </c>
      <c r="O78" s="40" t="n">
        <f aca="false">SUM(O79:O85)</f>
        <v>0</v>
      </c>
      <c r="P78" s="40" t="n">
        <f aca="false">SUM(P79:P85)</f>
        <v>0</v>
      </c>
      <c r="Q78" s="40" t="n">
        <v>0</v>
      </c>
      <c r="R78" s="40" t="n">
        <v>4.04382408</v>
      </c>
      <c r="S78" s="40" t="n">
        <v>0</v>
      </c>
      <c r="T78" s="40" t="n">
        <v>0</v>
      </c>
      <c r="U78" s="40" t="n">
        <v>0</v>
      </c>
      <c r="V78" s="40" t="n">
        <v>0</v>
      </c>
      <c r="W78" s="40" t="n">
        <v>0</v>
      </c>
      <c r="X78" s="40" t="n">
        <v>68</v>
      </c>
      <c r="Y78" s="40" t="n">
        <v>0</v>
      </c>
      <c r="Z78" s="40" t="n">
        <v>0</v>
      </c>
      <c r="AA78" s="40" t="n">
        <v>0</v>
      </c>
      <c r="AB78" s="40" t="n">
        <v>0</v>
      </c>
      <c r="AC78" s="40" t="n">
        <v>0</v>
      </c>
      <c r="AD78" s="40" t="n">
        <v>0</v>
      </c>
      <c r="AE78" s="40" t="n">
        <v>-0.61130016</v>
      </c>
      <c r="AF78" s="41" t="n">
        <v>-0.131317689600482</v>
      </c>
      <c r="AG78" s="38" t="s">
        <v>51</v>
      </c>
    </row>
    <row r="79" customFormat="false" ht="54.7" hidden="false" customHeight="false" outlineLevel="0" collapsed="false">
      <c r="A79" s="53" t="s">
        <v>151</v>
      </c>
      <c r="B79" s="62" t="s">
        <v>153</v>
      </c>
      <c r="C79" s="63" t="s">
        <v>154</v>
      </c>
      <c r="D79" s="40" t="n">
        <v>0.7104681</v>
      </c>
      <c r="E79" s="40" t="n">
        <v>0</v>
      </c>
      <c r="F79" s="55" t="n">
        <v>0.7104681</v>
      </c>
      <c r="G79" s="40" t="n">
        <v>0</v>
      </c>
      <c r="H79" s="40" t="n">
        <v>0</v>
      </c>
      <c r="I79" s="40" t="n">
        <v>0</v>
      </c>
      <c r="J79" s="40" t="n">
        <v>0</v>
      </c>
      <c r="K79" s="55" t="n">
        <v>10</v>
      </c>
      <c r="L79" s="40" t="n">
        <v>0</v>
      </c>
      <c r="M79" s="40" t="n">
        <v>0</v>
      </c>
      <c r="N79" s="40" t="n">
        <v>0</v>
      </c>
      <c r="O79" s="40" t="n">
        <v>0</v>
      </c>
      <c r="P79" s="40" t="n">
        <v>0</v>
      </c>
      <c r="Q79" s="40" t="n">
        <v>0</v>
      </c>
      <c r="R79" s="40" t="n">
        <v>0.68806979</v>
      </c>
      <c r="S79" s="40" t="n">
        <v>0</v>
      </c>
      <c r="T79" s="40" t="n">
        <v>0</v>
      </c>
      <c r="U79" s="40" t="n">
        <v>0</v>
      </c>
      <c r="V79" s="40" t="n">
        <v>0</v>
      </c>
      <c r="W79" s="40" t="n">
        <v>0</v>
      </c>
      <c r="X79" s="40" t="n">
        <v>10</v>
      </c>
      <c r="Y79" s="40" t="n">
        <v>0</v>
      </c>
      <c r="Z79" s="40" t="n">
        <v>0</v>
      </c>
      <c r="AA79" s="40" t="n">
        <v>0</v>
      </c>
      <c r="AB79" s="40" t="n">
        <v>0</v>
      </c>
      <c r="AC79" s="40" t="n">
        <v>0</v>
      </c>
      <c r="AD79" s="40" t="n">
        <v>0</v>
      </c>
      <c r="AE79" s="40" t="n">
        <v>-0.02239831</v>
      </c>
      <c r="AF79" s="41" t="n">
        <v>-0.0315261304483622</v>
      </c>
      <c r="AG79" s="38" t="s">
        <v>51</v>
      </c>
    </row>
    <row r="80" customFormat="false" ht="54.7" hidden="false" customHeight="false" outlineLevel="0" collapsed="false">
      <c r="A80" s="53" t="s">
        <v>151</v>
      </c>
      <c r="B80" s="62" t="s">
        <v>155</v>
      </c>
      <c r="C80" s="59" t="s">
        <v>156</v>
      </c>
      <c r="D80" s="40" t="n">
        <v>1.40476486</v>
      </c>
      <c r="E80" s="40" t="n">
        <v>0</v>
      </c>
      <c r="F80" s="55" t="n">
        <v>1.40476486</v>
      </c>
      <c r="G80" s="40" t="n">
        <v>0</v>
      </c>
      <c r="H80" s="40" t="n">
        <v>0</v>
      </c>
      <c r="I80" s="40" t="n">
        <v>0</v>
      </c>
      <c r="J80" s="40" t="n">
        <v>0</v>
      </c>
      <c r="K80" s="55" t="n">
        <v>20</v>
      </c>
      <c r="L80" s="40" t="n">
        <v>0</v>
      </c>
      <c r="M80" s="40" t="n">
        <v>0</v>
      </c>
      <c r="N80" s="40" t="n">
        <v>0</v>
      </c>
      <c r="O80" s="40" t="n">
        <v>0</v>
      </c>
      <c r="P80" s="40" t="n">
        <v>0</v>
      </c>
      <c r="Q80" s="40" t="n">
        <v>0</v>
      </c>
      <c r="R80" s="40" t="n">
        <v>1.18446921</v>
      </c>
      <c r="S80" s="40" t="n">
        <v>0</v>
      </c>
      <c r="T80" s="40" t="n">
        <v>0</v>
      </c>
      <c r="U80" s="40" t="n">
        <v>0</v>
      </c>
      <c r="V80" s="40" t="n">
        <v>0</v>
      </c>
      <c r="W80" s="40" t="n">
        <v>0</v>
      </c>
      <c r="X80" s="40" t="n">
        <v>20</v>
      </c>
      <c r="Y80" s="40" t="n">
        <v>0</v>
      </c>
      <c r="Z80" s="40" t="n">
        <v>0</v>
      </c>
      <c r="AA80" s="40" t="n">
        <v>0</v>
      </c>
      <c r="AB80" s="40" t="n">
        <v>0</v>
      </c>
      <c r="AC80" s="40" t="n">
        <v>0</v>
      </c>
      <c r="AD80" s="40" t="n">
        <v>0</v>
      </c>
      <c r="AE80" s="40" t="n">
        <v>-0.22029565</v>
      </c>
      <c r="AF80" s="41" t="n">
        <v>-0.156820302296001</v>
      </c>
      <c r="AG80" s="58" t="s">
        <v>157</v>
      </c>
    </row>
    <row r="81" customFormat="false" ht="54.7" hidden="false" customHeight="false" outlineLevel="0" collapsed="false">
      <c r="A81" s="53" t="s">
        <v>151</v>
      </c>
      <c r="B81" s="62" t="s">
        <v>158</v>
      </c>
      <c r="C81" s="59" t="s">
        <v>159</v>
      </c>
      <c r="D81" s="54" t="n">
        <v>0.28788442</v>
      </c>
      <c r="E81" s="54" t="n">
        <v>0</v>
      </c>
      <c r="F81" s="55" t="n">
        <v>0.28788442</v>
      </c>
      <c r="G81" s="54" t="n">
        <v>0</v>
      </c>
      <c r="H81" s="54" t="n">
        <v>0</v>
      </c>
      <c r="I81" s="54" t="n">
        <v>0</v>
      </c>
      <c r="J81" s="54" t="n">
        <v>0</v>
      </c>
      <c r="K81" s="55" t="n">
        <v>4</v>
      </c>
      <c r="L81" s="54" t="n">
        <v>0</v>
      </c>
      <c r="M81" s="54" t="n">
        <v>0</v>
      </c>
      <c r="N81" s="54" t="n">
        <v>0</v>
      </c>
      <c r="O81" s="54" t="n">
        <v>0</v>
      </c>
      <c r="P81" s="54" t="n">
        <v>0</v>
      </c>
      <c r="Q81" s="54" t="n">
        <v>0</v>
      </c>
      <c r="R81" s="54" t="n">
        <v>0.18612544</v>
      </c>
      <c r="S81" s="54" t="n">
        <v>0</v>
      </c>
      <c r="T81" s="54" t="n">
        <v>0</v>
      </c>
      <c r="U81" s="54" t="n">
        <v>0</v>
      </c>
      <c r="V81" s="54" t="n">
        <v>0</v>
      </c>
      <c r="W81" s="54" t="n">
        <v>0</v>
      </c>
      <c r="X81" s="54" t="n">
        <v>4</v>
      </c>
      <c r="Y81" s="54" t="n">
        <v>0</v>
      </c>
      <c r="Z81" s="54" t="n">
        <v>0</v>
      </c>
      <c r="AA81" s="54" t="n">
        <v>0</v>
      </c>
      <c r="AB81" s="54" t="n">
        <v>0</v>
      </c>
      <c r="AC81" s="54" t="n">
        <v>0</v>
      </c>
      <c r="AD81" s="54" t="n">
        <v>0</v>
      </c>
      <c r="AE81" s="54" t="n">
        <v>-0.10175898</v>
      </c>
      <c r="AF81" s="56" t="n">
        <v>-0.353471646711552</v>
      </c>
      <c r="AG81" s="58" t="s">
        <v>157</v>
      </c>
    </row>
    <row r="82" customFormat="false" ht="54.7" hidden="false" customHeight="false" outlineLevel="0" collapsed="false">
      <c r="A82" s="53" t="s">
        <v>151</v>
      </c>
      <c r="B82" s="42" t="s">
        <v>160</v>
      </c>
      <c r="C82" s="35" t="s">
        <v>161</v>
      </c>
      <c r="D82" s="40" t="n">
        <v>1.03236654</v>
      </c>
      <c r="E82" s="40" t="n">
        <v>0</v>
      </c>
      <c r="F82" s="55" t="n">
        <v>1.03236654</v>
      </c>
      <c r="G82" s="40" t="n">
        <v>0</v>
      </c>
      <c r="H82" s="40" t="n">
        <v>0</v>
      </c>
      <c r="I82" s="40" t="n">
        <v>0</v>
      </c>
      <c r="J82" s="40" t="n">
        <v>0</v>
      </c>
      <c r="K82" s="55" t="n">
        <v>14</v>
      </c>
      <c r="L82" s="40" t="n">
        <v>0</v>
      </c>
      <c r="M82" s="40" t="n">
        <v>0</v>
      </c>
      <c r="N82" s="40" t="n">
        <v>0</v>
      </c>
      <c r="O82" s="40" t="n">
        <v>0</v>
      </c>
      <c r="P82" s="40" t="n">
        <v>0</v>
      </c>
      <c r="Q82" s="40" t="n">
        <v>0</v>
      </c>
      <c r="R82" s="40" t="n">
        <v>0.84647559</v>
      </c>
      <c r="S82" s="40" t="n">
        <v>0</v>
      </c>
      <c r="T82" s="40" t="n">
        <v>0</v>
      </c>
      <c r="U82" s="40" t="n">
        <v>0</v>
      </c>
      <c r="V82" s="40" t="n">
        <v>0</v>
      </c>
      <c r="W82" s="40" t="n">
        <v>0</v>
      </c>
      <c r="X82" s="40" t="n">
        <v>14</v>
      </c>
      <c r="Y82" s="40" t="n">
        <v>0</v>
      </c>
      <c r="Z82" s="40" t="n">
        <v>0</v>
      </c>
      <c r="AA82" s="40" t="n">
        <v>0</v>
      </c>
      <c r="AB82" s="40" t="n">
        <v>0</v>
      </c>
      <c r="AC82" s="40" t="n">
        <v>0</v>
      </c>
      <c r="AD82" s="40" t="n">
        <v>0</v>
      </c>
      <c r="AE82" s="40" t="n">
        <v>-0.18589095</v>
      </c>
      <c r="AF82" s="41" t="n">
        <v>-0.180062935786353</v>
      </c>
      <c r="AG82" s="58" t="s">
        <v>157</v>
      </c>
    </row>
    <row r="83" customFormat="false" ht="54.7" hidden="false" customHeight="false" outlineLevel="0" collapsed="false">
      <c r="A83" s="53" t="s">
        <v>151</v>
      </c>
      <c r="B83" s="39" t="s">
        <v>162</v>
      </c>
      <c r="C83" s="59" t="s">
        <v>163</v>
      </c>
      <c r="D83" s="40" t="n">
        <v>1.3252952</v>
      </c>
      <c r="E83" s="40" t="n">
        <v>0</v>
      </c>
      <c r="F83" s="40" t="n">
        <v>0</v>
      </c>
      <c r="G83" s="40" t="n">
        <v>0</v>
      </c>
      <c r="H83" s="40" t="n">
        <v>0</v>
      </c>
      <c r="I83" s="40" t="n">
        <v>0</v>
      </c>
      <c r="J83" s="40" t="n">
        <v>0</v>
      </c>
      <c r="K83" s="40" t="n">
        <v>0</v>
      </c>
      <c r="L83" s="40" t="n">
        <v>0</v>
      </c>
      <c r="M83" s="40" t="n">
        <v>0</v>
      </c>
      <c r="N83" s="40" t="n">
        <v>0</v>
      </c>
      <c r="O83" s="40" t="n">
        <v>0</v>
      </c>
      <c r="P83" s="40" t="n">
        <v>0</v>
      </c>
      <c r="Q83" s="40" t="n">
        <v>0</v>
      </c>
      <c r="R83" s="40" t="n">
        <v>0</v>
      </c>
      <c r="S83" s="40" t="n">
        <v>0</v>
      </c>
      <c r="T83" s="40" t="n">
        <v>0</v>
      </c>
      <c r="U83" s="40" t="n">
        <v>0</v>
      </c>
      <c r="V83" s="40" t="n">
        <v>0</v>
      </c>
      <c r="W83" s="40" t="n">
        <v>0</v>
      </c>
      <c r="X83" s="40" t="n">
        <v>0</v>
      </c>
      <c r="Y83" s="40" t="n">
        <v>0</v>
      </c>
      <c r="Z83" s="40" t="n">
        <v>0</v>
      </c>
      <c r="AA83" s="40" t="n">
        <v>0</v>
      </c>
      <c r="AB83" s="40" t="n">
        <v>0</v>
      </c>
      <c r="AC83" s="40" t="n">
        <v>0</v>
      </c>
      <c r="AD83" s="40" t="n">
        <v>0</v>
      </c>
      <c r="AE83" s="40" t="n">
        <v>0</v>
      </c>
      <c r="AF83" s="41" t="n">
        <v>0</v>
      </c>
      <c r="AG83" s="38" t="s">
        <v>51</v>
      </c>
    </row>
    <row r="84" customFormat="false" ht="54.7" hidden="false" customHeight="false" outlineLevel="0" collapsed="false">
      <c r="A84" s="53" t="s">
        <v>151</v>
      </c>
      <c r="B84" s="39" t="s">
        <v>164</v>
      </c>
      <c r="C84" s="59" t="s">
        <v>165</v>
      </c>
      <c r="D84" s="54" t="n">
        <v>0.7978502</v>
      </c>
      <c r="E84" s="54" t="n">
        <v>0</v>
      </c>
      <c r="F84" s="55" t="n">
        <v>0.7978502</v>
      </c>
      <c r="G84" s="54" t="n">
        <v>0</v>
      </c>
      <c r="H84" s="54" t="n">
        <v>0</v>
      </c>
      <c r="I84" s="54" t="n">
        <v>0</v>
      </c>
      <c r="J84" s="54" t="n">
        <v>0</v>
      </c>
      <c r="K84" s="55" t="n">
        <v>14</v>
      </c>
      <c r="L84" s="54" t="n">
        <v>0</v>
      </c>
      <c r="M84" s="54" t="n">
        <v>0</v>
      </c>
      <c r="N84" s="54" t="n">
        <v>0</v>
      </c>
      <c r="O84" s="54" t="n">
        <v>0</v>
      </c>
      <c r="P84" s="54" t="n">
        <v>0</v>
      </c>
      <c r="Q84" s="54" t="n">
        <v>0</v>
      </c>
      <c r="R84" s="54" t="n">
        <v>0.76006411</v>
      </c>
      <c r="S84" s="54" t="n">
        <v>0</v>
      </c>
      <c r="T84" s="54" t="n">
        <v>0</v>
      </c>
      <c r="U84" s="54" t="n">
        <v>0</v>
      </c>
      <c r="V84" s="54" t="n">
        <v>0</v>
      </c>
      <c r="W84" s="54" t="n">
        <v>0</v>
      </c>
      <c r="X84" s="54" t="n">
        <v>14</v>
      </c>
      <c r="Y84" s="54" t="n">
        <v>0</v>
      </c>
      <c r="Z84" s="54" t="n">
        <v>0</v>
      </c>
      <c r="AA84" s="54" t="n">
        <v>0</v>
      </c>
      <c r="AB84" s="54" t="n">
        <v>0</v>
      </c>
      <c r="AC84" s="54" t="n">
        <v>0</v>
      </c>
      <c r="AD84" s="54" t="n">
        <v>0</v>
      </c>
      <c r="AE84" s="54" t="n">
        <v>-0.03778609</v>
      </c>
      <c r="AF84" s="56" t="n">
        <v>-0.0473598803384395</v>
      </c>
      <c r="AG84" s="38" t="s">
        <v>51</v>
      </c>
    </row>
    <row r="85" customFormat="false" ht="54.7" hidden="false" customHeight="false" outlineLevel="0" collapsed="false">
      <c r="A85" s="53" t="s">
        <v>151</v>
      </c>
      <c r="B85" s="39" t="s">
        <v>166</v>
      </c>
      <c r="C85" s="59" t="s">
        <v>167</v>
      </c>
      <c r="D85" s="54" t="n">
        <v>0.42179012</v>
      </c>
      <c r="E85" s="54" t="n">
        <v>0</v>
      </c>
      <c r="F85" s="55" t="n">
        <v>0.42179012</v>
      </c>
      <c r="G85" s="54" t="n">
        <v>0</v>
      </c>
      <c r="H85" s="54" t="n">
        <v>0</v>
      </c>
      <c r="I85" s="54" t="n">
        <v>0</v>
      </c>
      <c r="J85" s="54" t="n">
        <v>0</v>
      </c>
      <c r="K85" s="55" t="n">
        <v>5</v>
      </c>
      <c r="L85" s="54" t="n">
        <v>0</v>
      </c>
      <c r="M85" s="54" t="n">
        <v>0</v>
      </c>
      <c r="N85" s="54" t="n">
        <v>0</v>
      </c>
      <c r="O85" s="54" t="n">
        <v>0</v>
      </c>
      <c r="P85" s="54" t="n">
        <v>0</v>
      </c>
      <c r="Q85" s="54" t="n">
        <v>0</v>
      </c>
      <c r="R85" s="54" t="n">
        <v>0.37861994</v>
      </c>
      <c r="S85" s="54" t="n">
        <v>0</v>
      </c>
      <c r="T85" s="54" t="n">
        <v>0</v>
      </c>
      <c r="U85" s="54" t="n">
        <v>0</v>
      </c>
      <c r="V85" s="54" t="n">
        <v>0</v>
      </c>
      <c r="W85" s="54" t="n">
        <v>0</v>
      </c>
      <c r="X85" s="54" t="n">
        <v>6</v>
      </c>
      <c r="Y85" s="54" t="n">
        <v>0</v>
      </c>
      <c r="Z85" s="54" t="n">
        <v>0</v>
      </c>
      <c r="AA85" s="54" t="n">
        <v>0</v>
      </c>
      <c r="AB85" s="54" t="n">
        <v>0</v>
      </c>
      <c r="AC85" s="54" t="n">
        <v>0</v>
      </c>
      <c r="AD85" s="54" t="n">
        <v>0</v>
      </c>
      <c r="AE85" s="54" t="n">
        <v>-0.04317018</v>
      </c>
      <c r="AF85" s="56" t="n">
        <v>-0.102349908053797</v>
      </c>
      <c r="AG85" s="38" t="s">
        <v>51</v>
      </c>
    </row>
    <row r="86" customFormat="false" ht="41" hidden="false" customHeight="false" outlineLevel="0" collapsed="false">
      <c r="A86" s="53" t="s">
        <v>168</v>
      </c>
      <c r="B86" s="39" t="s">
        <v>169</v>
      </c>
      <c r="C86" s="59" t="s">
        <v>50</v>
      </c>
      <c r="D86" s="40" t="n">
        <v>0.25265348</v>
      </c>
      <c r="E86" s="40" t="n">
        <f aca="false">E88</f>
        <v>0</v>
      </c>
      <c r="F86" s="40" t="n">
        <f aca="false">F88</f>
        <v>0.25265348</v>
      </c>
      <c r="G86" s="40" t="n">
        <f aca="false">G88</f>
        <v>0</v>
      </c>
      <c r="H86" s="40" t="n">
        <f aca="false">H88</f>
        <v>0</v>
      </c>
      <c r="I86" s="40" t="n">
        <f aca="false">I88</f>
        <v>0</v>
      </c>
      <c r="J86" s="40" t="n">
        <f aca="false">J88</f>
        <v>0</v>
      </c>
      <c r="K86" s="40" t="n">
        <f aca="false">K88</f>
        <v>1</v>
      </c>
      <c r="L86" s="40" t="n">
        <f aca="false">L88</f>
        <v>0</v>
      </c>
      <c r="M86" s="40" t="n">
        <f aca="false">M88</f>
        <v>0</v>
      </c>
      <c r="N86" s="40" t="n">
        <f aca="false">N88</f>
        <v>0</v>
      </c>
      <c r="O86" s="40" t="n">
        <f aca="false">O88</f>
        <v>0</v>
      </c>
      <c r="P86" s="40" t="n">
        <f aca="false">P88</f>
        <v>0</v>
      </c>
      <c r="Q86" s="40" t="n">
        <v>0</v>
      </c>
      <c r="R86" s="40" t="n">
        <v>0.26301294</v>
      </c>
      <c r="S86" s="40" t="n">
        <v>0</v>
      </c>
      <c r="T86" s="40" t="n">
        <v>0</v>
      </c>
      <c r="U86" s="40" t="n">
        <v>0</v>
      </c>
      <c r="V86" s="40" t="n">
        <v>0</v>
      </c>
      <c r="W86" s="40" t="n">
        <v>0</v>
      </c>
      <c r="X86" s="40" t="n">
        <v>1</v>
      </c>
      <c r="Y86" s="40" t="n">
        <v>0</v>
      </c>
      <c r="Z86" s="40" t="n">
        <v>0</v>
      </c>
      <c r="AA86" s="40" t="n">
        <v>0</v>
      </c>
      <c r="AB86" s="40" t="n">
        <v>0</v>
      </c>
      <c r="AC86" s="40" t="n">
        <v>0</v>
      </c>
      <c r="AD86" s="40" t="n">
        <v>0</v>
      </c>
      <c r="AE86" s="40" t="n">
        <v>0.01035946</v>
      </c>
      <c r="AF86" s="41" t="n">
        <v>0.0410026412460259</v>
      </c>
      <c r="AG86" s="38" t="s">
        <v>51</v>
      </c>
    </row>
    <row r="87" customFormat="false" ht="26.85" hidden="false" customHeight="false" outlineLevel="0" collapsed="false">
      <c r="A87" s="53" t="s">
        <v>170</v>
      </c>
      <c r="B87" s="42" t="s">
        <v>171</v>
      </c>
      <c r="C87" s="35" t="s">
        <v>50</v>
      </c>
      <c r="D87" s="40" t="n">
        <v>0</v>
      </c>
      <c r="E87" s="40" t="n">
        <v>0</v>
      </c>
      <c r="F87" s="40" t="n">
        <v>0</v>
      </c>
      <c r="G87" s="40" t="n">
        <v>0</v>
      </c>
      <c r="H87" s="40" t="n">
        <v>0</v>
      </c>
      <c r="I87" s="40" t="n">
        <v>0</v>
      </c>
      <c r="J87" s="40" t="n">
        <v>0</v>
      </c>
      <c r="K87" s="40" t="n">
        <v>0</v>
      </c>
      <c r="L87" s="40" t="n">
        <v>0</v>
      </c>
      <c r="M87" s="40" t="n">
        <v>0</v>
      </c>
      <c r="N87" s="40" t="n">
        <v>0</v>
      </c>
      <c r="O87" s="40" t="n">
        <v>0</v>
      </c>
      <c r="P87" s="40" t="n">
        <v>0</v>
      </c>
      <c r="Q87" s="40" t="n">
        <v>0</v>
      </c>
      <c r="R87" s="40" t="n">
        <v>0</v>
      </c>
      <c r="S87" s="40" t="n">
        <v>0</v>
      </c>
      <c r="T87" s="40" t="n">
        <v>0</v>
      </c>
      <c r="U87" s="40" t="n">
        <v>0</v>
      </c>
      <c r="V87" s="40" t="n">
        <v>0</v>
      </c>
      <c r="W87" s="40" t="n">
        <v>0</v>
      </c>
      <c r="X87" s="40" t="n">
        <v>0</v>
      </c>
      <c r="Y87" s="40" t="n">
        <v>0</v>
      </c>
      <c r="Z87" s="40" t="n">
        <v>0</v>
      </c>
      <c r="AA87" s="40" t="n">
        <v>0</v>
      </c>
      <c r="AB87" s="40" t="n">
        <v>0</v>
      </c>
      <c r="AC87" s="40" t="n">
        <v>0</v>
      </c>
      <c r="AD87" s="40" t="n">
        <v>0</v>
      </c>
      <c r="AE87" s="40" t="n">
        <v>0</v>
      </c>
      <c r="AF87" s="41" t="n">
        <v>0</v>
      </c>
      <c r="AG87" s="38" t="s">
        <v>51</v>
      </c>
    </row>
    <row r="88" customFormat="false" ht="41" hidden="false" customHeight="false" outlineLevel="0" collapsed="false">
      <c r="A88" s="53" t="s">
        <v>172</v>
      </c>
      <c r="B88" s="42" t="s">
        <v>173</v>
      </c>
      <c r="C88" s="35" t="s">
        <v>50</v>
      </c>
      <c r="D88" s="40" t="n">
        <v>0.25265348</v>
      </c>
      <c r="E88" s="40" t="n">
        <f aca="false">E89</f>
        <v>0</v>
      </c>
      <c r="F88" s="40" t="n">
        <f aca="false">F89</f>
        <v>0.25265348</v>
      </c>
      <c r="G88" s="40" t="n">
        <f aca="false">G89</f>
        <v>0</v>
      </c>
      <c r="H88" s="40" t="n">
        <f aca="false">H89</f>
        <v>0</v>
      </c>
      <c r="I88" s="40" t="n">
        <f aca="false">I89</f>
        <v>0</v>
      </c>
      <c r="J88" s="40" t="n">
        <f aca="false">J89</f>
        <v>0</v>
      </c>
      <c r="K88" s="40" t="n">
        <f aca="false">K89</f>
        <v>1</v>
      </c>
      <c r="L88" s="40" t="n">
        <f aca="false">L89</f>
        <v>0</v>
      </c>
      <c r="M88" s="40" t="n">
        <f aca="false">M89</f>
        <v>0</v>
      </c>
      <c r="N88" s="40" t="n">
        <f aca="false">N89</f>
        <v>0</v>
      </c>
      <c r="O88" s="40" t="n">
        <f aca="false">O89</f>
        <v>0</v>
      </c>
      <c r="P88" s="40" t="n">
        <f aca="false">P89</f>
        <v>0</v>
      </c>
      <c r="Q88" s="40" t="n">
        <v>0</v>
      </c>
      <c r="R88" s="40" t="n">
        <v>0.26301294</v>
      </c>
      <c r="S88" s="40" t="n">
        <v>0</v>
      </c>
      <c r="T88" s="40" t="n">
        <v>0</v>
      </c>
      <c r="U88" s="40" t="n">
        <v>0</v>
      </c>
      <c r="V88" s="40" t="n">
        <v>0</v>
      </c>
      <c r="W88" s="40" t="n">
        <v>0</v>
      </c>
      <c r="X88" s="40" t="n">
        <v>1</v>
      </c>
      <c r="Y88" s="40" t="n">
        <v>0</v>
      </c>
      <c r="Z88" s="40" t="n">
        <v>0</v>
      </c>
      <c r="AA88" s="40" t="n">
        <v>0</v>
      </c>
      <c r="AB88" s="40" t="n">
        <v>0</v>
      </c>
      <c r="AC88" s="40" t="n">
        <v>0</v>
      </c>
      <c r="AD88" s="40" t="n">
        <v>0</v>
      </c>
      <c r="AE88" s="40" t="n">
        <v>0.01035946</v>
      </c>
      <c r="AF88" s="41" t="n">
        <v>0.0410026412460259</v>
      </c>
      <c r="AG88" s="38" t="s">
        <v>51</v>
      </c>
    </row>
    <row r="89" customFormat="false" ht="54.7" hidden="false" customHeight="false" outlineLevel="0" collapsed="false">
      <c r="A89" s="53" t="s">
        <v>172</v>
      </c>
      <c r="B89" s="42" t="s">
        <v>174</v>
      </c>
      <c r="C89" s="35" t="s">
        <v>175</v>
      </c>
      <c r="D89" s="40" t="n">
        <v>0.25265348</v>
      </c>
      <c r="E89" s="40" t="n">
        <v>0</v>
      </c>
      <c r="F89" s="55" t="n">
        <v>0.25265348</v>
      </c>
      <c r="G89" s="40" t="n">
        <v>0</v>
      </c>
      <c r="H89" s="40" t="n">
        <v>0</v>
      </c>
      <c r="I89" s="40" t="n">
        <v>0</v>
      </c>
      <c r="J89" s="40" t="n">
        <v>0</v>
      </c>
      <c r="K89" s="55" t="n">
        <v>1</v>
      </c>
      <c r="L89" s="40" t="n">
        <v>0</v>
      </c>
      <c r="M89" s="40" t="n">
        <v>0</v>
      </c>
      <c r="N89" s="40" t="n">
        <v>0</v>
      </c>
      <c r="O89" s="40" t="n">
        <v>0</v>
      </c>
      <c r="P89" s="40" t="n">
        <v>0</v>
      </c>
      <c r="Q89" s="40" t="n">
        <v>0</v>
      </c>
      <c r="R89" s="40" t="n">
        <v>0.26301294</v>
      </c>
      <c r="S89" s="40" t="n">
        <v>0</v>
      </c>
      <c r="T89" s="40" t="n">
        <v>0</v>
      </c>
      <c r="U89" s="40" t="n">
        <v>0</v>
      </c>
      <c r="V89" s="40" t="n">
        <v>0</v>
      </c>
      <c r="W89" s="40" t="n">
        <v>0</v>
      </c>
      <c r="X89" s="40" t="n">
        <v>1</v>
      </c>
      <c r="Y89" s="40" t="n">
        <v>0</v>
      </c>
      <c r="Z89" s="40" t="n">
        <v>0</v>
      </c>
      <c r="AA89" s="40" t="n">
        <v>0</v>
      </c>
      <c r="AB89" s="40" t="n">
        <v>0</v>
      </c>
      <c r="AC89" s="40" t="n">
        <v>0</v>
      </c>
      <c r="AD89" s="40" t="n">
        <v>0</v>
      </c>
      <c r="AE89" s="40" t="n">
        <v>0.01035946</v>
      </c>
      <c r="AF89" s="41" t="n">
        <v>0.0410026412460259</v>
      </c>
      <c r="AG89" s="38" t="s">
        <v>51</v>
      </c>
    </row>
    <row r="90" customFormat="false" ht="41" hidden="false" customHeight="false" outlineLevel="0" collapsed="false">
      <c r="A90" s="53" t="s">
        <v>176</v>
      </c>
      <c r="B90" s="39" t="s">
        <v>177</v>
      </c>
      <c r="C90" s="59" t="s">
        <v>50</v>
      </c>
      <c r="D90" s="40" t="n">
        <v>49.74275713</v>
      </c>
      <c r="E90" s="40" t="n">
        <f aca="false">E91+E92</f>
        <v>0</v>
      </c>
      <c r="F90" s="40" t="n">
        <f aca="false">F91+F92</f>
        <v>4.94980157</v>
      </c>
      <c r="G90" s="40" t="n">
        <f aca="false">G91+G92</f>
        <v>0</v>
      </c>
      <c r="H90" s="40" t="n">
        <f aca="false">H91+H92</f>
        <v>0</v>
      </c>
      <c r="I90" s="40" t="n">
        <f aca="false">I91+I92</f>
        <v>0</v>
      </c>
      <c r="J90" s="40" t="n">
        <f aca="false">J91+J92</f>
        <v>0</v>
      </c>
      <c r="K90" s="40" t="n">
        <f aca="false">K91+K92</f>
        <v>199</v>
      </c>
      <c r="L90" s="40" t="n">
        <f aca="false">L91+L92</f>
        <v>0</v>
      </c>
      <c r="M90" s="40" t="n">
        <f aca="false">M91+M92</f>
        <v>0</v>
      </c>
      <c r="N90" s="40" t="n">
        <f aca="false">N91+N92</f>
        <v>0</v>
      </c>
      <c r="O90" s="40" t="n">
        <f aca="false">O91+O92</f>
        <v>0</v>
      </c>
      <c r="P90" s="40" t="n">
        <f aca="false">P91+P92</f>
        <v>0</v>
      </c>
      <c r="Q90" s="40" t="n">
        <v>0</v>
      </c>
      <c r="R90" s="40" t="n">
        <v>3.60542219</v>
      </c>
      <c r="S90" s="40" t="n">
        <v>0</v>
      </c>
      <c r="T90" s="40" t="n">
        <v>0</v>
      </c>
      <c r="U90" s="40" t="n">
        <v>0</v>
      </c>
      <c r="V90" s="40" t="n">
        <v>0</v>
      </c>
      <c r="W90" s="40" t="n">
        <v>0</v>
      </c>
      <c r="X90" s="40" t="n">
        <v>214</v>
      </c>
      <c r="Y90" s="40" t="n">
        <v>0</v>
      </c>
      <c r="Z90" s="40" t="n">
        <v>0</v>
      </c>
      <c r="AA90" s="40" t="n">
        <v>0</v>
      </c>
      <c r="AB90" s="40" t="n">
        <v>0</v>
      </c>
      <c r="AC90" s="40" t="n">
        <v>0</v>
      </c>
      <c r="AD90" s="40" t="n">
        <v>0</v>
      </c>
      <c r="AE90" s="40" t="n">
        <v>-1.34437938</v>
      </c>
      <c r="AF90" s="41" t="n">
        <v>-0.271602681640428</v>
      </c>
      <c r="AG90" s="38" t="s">
        <v>51</v>
      </c>
    </row>
    <row r="91" customFormat="false" ht="54.7" hidden="false" customHeight="false" outlineLevel="0" collapsed="false">
      <c r="A91" s="53" t="s">
        <v>176</v>
      </c>
      <c r="B91" s="42" t="s">
        <v>178</v>
      </c>
      <c r="C91" s="35" t="s">
        <v>179</v>
      </c>
      <c r="D91" s="60" t="n">
        <v>3.55921013</v>
      </c>
      <c r="E91" s="60" t="n">
        <v>0</v>
      </c>
      <c r="F91" s="55" t="n">
        <v>1.28155147</v>
      </c>
      <c r="G91" s="60" t="n">
        <v>0</v>
      </c>
      <c r="H91" s="60" t="n">
        <v>0</v>
      </c>
      <c r="I91" s="60" t="n">
        <v>0</v>
      </c>
      <c r="J91" s="60" t="n">
        <v>0</v>
      </c>
      <c r="K91" s="55" t="n">
        <v>5</v>
      </c>
      <c r="L91" s="60" t="n">
        <v>0</v>
      </c>
      <c r="M91" s="60" t="n">
        <v>0</v>
      </c>
      <c r="N91" s="60" t="n">
        <v>0</v>
      </c>
      <c r="O91" s="60" t="n">
        <v>0</v>
      </c>
      <c r="P91" s="60" t="n">
        <v>0</v>
      </c>
      <c r="Q91" s="60" t="n">
        <v>0</v>
      </c>
      <c r="R91" s="60" t="n">
        <v>1.30065556</v>
      </c>
      <c r="S91" s="60" t="n">
        <v>0</v>
      </c>
      <c r="T91" s="60" t="n">
        <v>0</v>
      </c>
      <c r="U91" s="60" t="n">
        <v>0</v>
      </c>
      <c r="V91" s="60" t="n">
        <v>0</v>
      </c>
      <c r="W91" s="60" t="n">
        <v>0</v>
      </c>
      <c r="X91" s="60" t="n">
        <v>5</v>
      </c>
      <c r="Y91" s="60" t="n">
        <v>0</v>
      </c>
      <c r="Z91" s="60" t="n">
        <v>0</v>
      </c>
      <c r="AA91" s="60" t="n">
        <v>0</v>
      </c>
      <c r="AB91" s="60" t="n">
        <v>0</v>
      </c>
      <c r="AC91" s="60" t="n">
        <v>0</v>
      </c>
      <c r="AD91" s="60" t="n">
        <v>0</v>
      </c>
      <c r="AE91" s="60" t="n">
        <v>0.0191040900000001</v>
      </c>
      <c r="AF91" s="61" t="n">
        <v>0.0149070017453143</v>
      </c>
      <c r="AG91" s="38" t="s">
        <v>51</v>
      </c>
    </row>
    <row r="92" customFormat="false" ht="68.4" hidden="false" customHeight="false" outlineLevel="0" collapsed="false">
      <c r="A92" s="53" t="s">
        <v>176</v>
      </c>
      <c r="B92" s="42" t="s">
        <v>180</v>
      </c>
      <c r="C92" s="35" t="s">
        <v>181</v>
      </c>
      <c r="D92" s="54" t="n">
        <v>46.183547</v>
      </c>
      <c r="E92" s="54" t="n">
        <v>0</v>
      </c>
      <c r="F92" s="55" t="n">
        <v>3.6682501</v>
      </c>
      <c r="G92" s="54" t="n">
        <v>0</v>
      </c>
      <c r="H92" s="54" t="n">
        <v>0</v>
      </c>
      <c r="I92" s="54" t="n">
        <v>0</v>
      </c>
      <c r="J92" s="54" t="n">
        <v>0</v>
      </c>
      <c r="K92" s="55" t="n">
        <v>194</v>
      </c>
      <c r="L92" s="54" t="n">
        <v>0</v>
      </c>
      <c r="M92" s="54" t="n">
        <v>0</v>
      </c>
      <c r="N92" s="54" t="n">
        <v>0</v>
      </c>
      <c r="O92" s="54" t="n">
        <v>0</v>
      </c>
      <c r="P92" s="54" t="n">
        <v>0</v>
      </c>
      <c r="Q92" s="54" t="n">
        <v>0</v>
      </c>
      <c r="R92" s="54" t="n">
        <v>2.30476663</v>
      </c>
      <c r="S92" s="54" t="n">
        <v>0</v>
      </c>
      <c r="T92" s="54" t="n">
        <v>0</v>
      </c>
      <c r="U92" s="54" t="n">
        <v>0</v>
      </c>
      <c r="V92" s="54" t="n">
        <v>0</v>
      </c>
      <c r="W92" s="54" t="n">
        <v>0</v>
      </c>
      <c r="X92" s="54" t="n">
        <v>209</v>
      </c>
      <c r="Y92" s="54" t="n">
        <v>0</v>
      </c>
      <c r="Z92" s="54" t="n">
        <v>0</v>
      </c>
      <c r="AA92" s="54" t="n">
        <v>0</v>
      </c>
      <c r="AB92" s="54" t="n">
        <v>0</v>
      </c>
      <c r="AC92" s="54" t="n">
        <v>0</v>
      </c>
      <c r="AD92" s="54" t="n">
        <v>0</v>
      </c>
      <c r="AE92" s="54" t="n">
        <v>-1.36348347</v>
      </c>
      <c r="AF92" s="56" t="n">
        <v>-0.37169861182584</v>
      </c>
      <c r="AG92" s="38" t="s">
        <v>182</v>
      </c>
    </row>
    <row r="93" customFormat="false" ht="54.7" hidden="false" customHeight="false" outlineLevel="0" collapsed="false">
      <c r="A93" s="53" t="s">
        <v>183</v>
      </c>
      <c r="B93" s="42" t="s">
        <v>184</v>
      </c>
      <c r="C93" s="35" t="s">
        <v>50</v>
      </c>
      <c r="D93" s="40" t="n">
        <v>0</v>
      </c>
      <c r="E93" s="40" t="n">
        <f aca="false">E95</f>
        <v>0</v>
      </c>
      <c r="F93" s="40" t="n">
        <f aca="false">F95</f>
        <v>0</v>
      </c>
      <c r="G93" s="40" t="n">
        <f aca="false">G95</f>
        <v>0</v>
      </c>
      <c r="H93" s="40" t="n">
        <f aca="false">H95</f>
        <v>0</v>
      </c>
      <c r="I93" s="40" t="n">
        <f aca="false">I95</f>
        <v>0</v>
      </c>
      <c r="J93" s="40" t="n">
        <f aca="false">J95</f>
        <v>0</v>
      </c>
      <c r="K93" s="40" t="n">
        <f aca="false">K95</f>
        <v>0</v>
      </c>
      <c r="L93" s="40" t="n">
        <f aca="false">L95</f>
        <v>0</v>
      </c>
      <c r="M93" s="40" t="n">
        <f aca="false">M95</f>
        <v>0</v>
      </c>
      <c r="N93" s="40" t="n">
        <f aca="false">N95</f>
        <v>0</v>
      </c>
      <c r="O93" s="40" t="n">
        <f aca="false">O95</f>
        <v>0</v>
      </c>
      <c r="P93" s="40" t="n">
        <f aca="false">P95</f>
        <v>0</v>
      </c>
      <c r="Q93" s="40" t="n">
        <v>0</v>
      </c>
      <c r="R93" s="40" t="n">
        <v>0</v>
      </c>
      <c r="S93" s="40" t="n">
        <v>0</v>
      </c>
      <c r="T93" s="40" t="n">
        <v>0</v>
      </c>
      <c r="U93" s="40" t="n">
        <v>0</v>
      </c>
      <c r="V93" s="40" t="n">
        <v>0</v>
      </c>
      <c r="W93" s="40" t="n">
        <v>0</v>
      </c>
      <c r="X93" s="40" t="n">
        <v>0</v>
      </c>
      <c r="Y93" s="40" t="n">
        <v>0</v>
      </c>
      <c r="Z93" s="40" t="n">
        <v>0</v>
      </c>
      <c r="AA93" s="40" t="n">
        <v>0</v>
      </c>
      <c r="AB93" s="40" t="n">
        <v>0</v>
      </c>
      <c r="AC93" s="40" t="n">
        <v>0</v>
      </c>
      <c r="AD93" s="40" t="n">
        <v>0</v>
      </c>
      <c r="AE93" s="40" t="n">
        <v>0</v>
      </c>
      <c r="AF93" s="41" t="n">
        <v>0</v>
      </c>
      <c r="AG93" s="38" t="s">
        <v>51</v>
      </c>
    </row>
    <row r="94" customFormat="false" ht="26.85" hidden="false" customHeight="false" outlineLevel="0" collapsed="false">
      <c r="A94" s="53" t="s">
        <v>185</v>
      </c>
      <c r="B94" s="42" t="s">
        <v>186</v>
      </c>
      <c r="C94" s="35" t="s">
        <v>50</v>
      </c>
      <c r="D94" s="40" t="n">
        <v>0</v>
      </c>
      <c r="E94" s="40" t="n">
        <v>0</v>
      </c>
      <c r="F94" s="40" t="n">
        <v>0</v>
      </c>
      <c r="G94" s="40" t="n">
        <v>0</v>
      </c>
      <c r="H94" s="40" t="n">
        <v>0</v>
      </c>
      <c r="I94" s="40" t="n">
        <v>0</v>
      </c>
      <c r="J94" s="40" t="n">
        <v>0</v>
      </c>
      <c r="K94" s="40" t="n">
        <v>0</v>
      </c>
      <c r="L94" s="40" t="n">
        <v>0</v>
      </c>
      <c r="M94" s="40" t="n">
        <v>0</v>
      </c>
      <c r="N94" s="40" t="n">
        <v>0</v>
      </c>
      <c r="O94" s="40" t="n">
        <v>0</v>
      </c>
      <c r="P94" s="40" t="n">
        <v>0</v>
      </c>
      <c r="Q94" s="40" t="n">
        <v>0</v>
      </c>
      <c r="R94" s="40" t="n">
        <v>0</v>
      </c>
      <c r="S94" s="40" t="n">
        <v>0</v>
      </c>
      <c r="T94" s="40" t="n">
        <v>0</v>
      </c>
      <c r="U94" s="40" t="n">
        <v>0</v>
      </c>
      <c r="V94" s="40" t="n">
        <v>0</v>
      </c>
      <c r="W94" s="40" t="n">
        <v>0</v>
      </c>
      <c r="X94" s="40" t="n">
        <v>0</v>
      </c>
      <c r="Y94" s="40" t="n">
        <v>0</v>
      </c>
      <c r="Z94" s="40" t="n">
        <v>0</v>
      </c>
      <c r="AA94" s="40" t="n">
        <v>0</v>
      </c>
      <c r="AB94" s="40" t="n">
        <v>0</v>
      </c>
      <c r="AC94" s="40" t="n">
        <v>0</v>
      </c>
      <c r="AD94" s="40" t="n">
        <v>0</v>
      </c>
      <c r="AE94" s="40" t="n">
        <v>0</v>
      </c>
      <c r="AF94" s="41" t="n">
        <v>0</v>
      </c>
      <c r="AG94" s="38" t="s">
        <v>51</v>
      </c>
    </row>
    <row r="95" customFormat="false" ht="41" hidden="false" customHeight="false" outlineLevel="0" collapsed="false">
      <c r="A95" s="53" t="s">
        <v>187</v>
      </c>
      <c r="B95" s="42" t="s">
        <v>188</v>
      </c>
      <c r="C95" s="35" t="s">
        <v>50</v>
      </c>
      <c r="D95" s="64" t="n">
        <v>0</v>
      </c>
      <c r="E95" s="64" t="n">
        <v>0</v>
      </c>
      <c r="F95" s="64" t="n">
        <v>0</v>
      </c>
      <c r="G95" s="64" t="n">
        <v>0</v>
      </c>
      <c r="H95" s="64" t="n">
        <v>0</v>
      </c>
      <c r="I95" s="64" t="n">
        <v>0</v>
      </c>
      <c r="J95" s="64" t="n">
        <v>0</v>
      </c>
      <c r="K95" s="64" t="n">
        <v>0</v>
      </c>
      <c r="L95" s="64" t="n">
        <v>0</v>
      </c>
      <c r="M95" s="64" t="n">
        <v>0</v>
      </c>
      <c r="N95" s="64" t="n">
        <v>0</v>
      </c>
      <c r="O95" s="64" t="n">
        <v>0</v>
      </c>
      <c r="P95" s="64" t="n">
        <v>0</v>
      </c>
      <c r="Q95" s="64" t="n">
        <v>0</v>
      </c>
      <c r="R95" s="64" t="n">
        <v>0</v>
      </c>
      <c r="S95" s="64" t="n">
        <v>0</v>
      </c>
      <c r="T95" s="64" t="n">
        <v>0</v>
      </c>
      <c r="U95" s="64" t="n">
        <v>0</v>
      </c>
      <c r="V95" s="64" t="n">
        <v>0</v>
      </c>
      <c r="W95" s="64" t="n">
        <v>0</v>
      </c>
      <c r="X95" s="64" t="n">
        <v>0</v>
      </c>
      <c r="Y95" s="64" t="n">
        <v>0</v>
      </c>
      <c r="Z95" s="64" t="n">
        <v>0</v>
      </c>
      <c r="AA95" s="64" t="n">
        <v>0</v>
      </c>
      <c r="AB95" s="64" t="n">
        <v>0</v>
      </c>
      <c r="AC95" s="64" t="n">
        <v>0</v>
      </c>
      <c r="AD95" s="64" t="n">
        <v>0</v>
      </c>
      <c r="AE95" s="64" t="n">
        <v>0</v>
      </c>
      <c r="AF95" s="41" t="n">
        <v>0</v>
      </c>
      <c r="AG95" s="38" t="s">
        <v>51</v>
      </c>
    </row>
    <row r="96" customFormat="false" ht="54.7" hidden="false" customHeight="false" outlineLevel="0" collapsed="false">
      <c r="A96" s="53" t="s">
        <v>189</v>
      </c>
      <c r="B96" s="42" t="s">
        <v>190</v>
      </c>
      <c r="C96" s="35" t="s">
        <v>50</v>
      </c>
      <c r="D96" s="40" t="n">
        <v>0</v>
      </c>
      <c r="E96" s="40" t="n">
        <v>0</v>
      </c>
      <c r="F96" s="40" t="n">
        <v>0</v>
      </c>
      <c r="G96" s="40" t="n">
        <v>0</v>
      </c>
      <c r="H96" s="40" t="n">
        <v>0</v>
      </c>
      <c r="I96" s="40" t="n">
        <v>0</v>
      </c>
      <c r="J96" s="40" t="n">
        <v>0</v>
      </c>
      <c r="K96" s="40" t="n">
        <v>0</v>
      </c>
      <c r="L96" s="40" t="n">
        <v>0</v>
      </c>
      <c r="M96" s="40" t="n">
        <v>0</v>
      </c>
      <c r="N96" s="40" t="n">
        <v>0</v>
      </c>
      <c r="O96" s="40" t="n">
        <v>0</v>
      </c>
      <c r="P96" s="40" t="n">
        <v>0</v>
      </c>
      <c r="Q96" s="40" t="n">
        <v>0</v>
      </c>
      <c r="R96" s="40" t="n">
        <v>0</v>
      </c>
      <c r="S96" s="40" t="n">
        <v>0</v>
      </c>
      <c r="T96" s="40" t="n">
        <v>0</v>
      </c>
      <c r="U96" s="40" t="n">
        <v>0</v>
      </c>
      <c r="V96" s="40" t="n">
        <v>0</v>
      </c>
      <c r="W96" s="40" t="n">
        <v>0</v>
      </c>
      <c r="X96" s="40" t="n">
        <v>0</v>
      </c>
      <c r="Y96" s="40" t="n">
        <v>0</v>
      </c>
      <c r="Z96" s="40" t="n">
        <v>0</v>
      </c>
      <c r="AA96" s="40" t="n">
        <v>0</v>
      </c>
      <c r="AB96" s="40" t="n">
        <v>0</v>
      </c>
      <c r="AC96" s="40" t="n">
        <v>0</v>
      </c>
      <c r="AD96" s="40" t="n">
        <v>0</v>
      </c>
      <c r="AE96" s="40" t="n">
        <v>0</v>
      </c>
      <c r="AF96" s="41" t="n">
        <v>0</v>
      </c>
      <c r="AG96" s="38" t="s">
        <v>51</v>
      </c>
    </row>
    <row r="97" customFormat="false" ht="54.7" hidden="false" customHeight="false" outlineLevel="0" collapsed="false">
      <c r="A97" s="53" t="s">
        <v>191</v>
      </c>
      <c r="B97" s="62" t="s">
        <v>192</v>
      </c>
      <c r="C97" s="59" t="s">
        <v>50</v>
      </c>
      <c r="D97" s="40" t="n">
        <v>0</v>
      </c>
      <c r="E97" s="40" t="n">
        <v>0</v>
      </c>
      <c r="F97" s="40" t="n">
        <v>0</v>
      </c>
      <c r="G97" s="40" t="n">
        <v>0</v>
      </c>
      <c r="H97" s="40" t="n">
        <v>0</v>
      </c>
      <c r="I97" s="40" t="n">
        <v>0</v>
      </c>
      <c r="J97" s="40" t="n">
        <v>0</v>
      </c>
      <c r="K97" s="40" t="n">
        <v>0</v>
      </c>
      <c r="L97" s="40" t="n">
        <v>0</v>
      </c>
      <c r="M97" s="40" t="n">
        <v>0</v>
      </c>
      <c r="N97" s="40" t="n">
        <v>0</v>
      </c>
      <c r="O97" s="40" t="n">
        <v>0</v>
      </c>
      <c r="P97" s="40" t="n">
        <v>0</v>
      </c>
      <c r="Q97" s="40" t="n">
        <v>0</v>
      </c>
      <c r="R97" s="40" t="n">
        <v>0</v>
      </c>
      <c r="S97" s="40" t="n">
        <v>0</v>
      </c>
      <c r="T97" s="40" t="n">
        <v>0</v>
      </c>
      <c r="U97" s="40" t="n">
        <v>0</v>
      </c>
      <c r="V97" s="40" t="n">
        <v>0</v>
      </c>
      <c r="W97" s="40" t="n">
        <v>0</v>
      </c>
      <c r="X97" s="40" t="n">
        <v>0</v>
      </c>
      <c r="Y97" s="40" t="n">
        <v>0</v>
      </c>
      <c r="Z97" s="40" t="n">
        <v>0</v>
      </c>
      <c r="AA97" s="40" t="n">
        <v>0</v>
      </c>
      <c r="AB97" s="40" t="n">
        <v>0</v>
      </c>
      <c r="AC97" s="40" t="n">
        <v>0</v>
      </c>
      <c r="AD97" s="40" t="n">
        <v>0</v>
      </c>
      <c r="AE97" s="40" t="n">
        <v>0</v>
      </c>
      <c r="AF97" s="41" t="n">
        <v>0</v>
      </c>
      <c r="AG97" s="38" t="s">
        <v>51</v>
      </c>
    </row>
    <row r="98" customFormat="false" ht="54.7" hidden="false" customHeight="false" outlineLevel="0" collapsed="false">
      <c r="A98" s="53" t="s">
        <v>193</v>
      </c>
      <c r="B98" s="62" t="s">
        <v>194</v>
      </c>
      <c r="C98" s="59" t="s">
        <v>50</v>
      </c>
      <c r="D98" s="40" t="n">
        <v>0</v>
      </c>
      <c r="E98" s="40" t="n">
        <v>0</v>
      </c>
      <c r="F98" s="40" t="n">
        <v>0</v>
      </c>
      <c r="G98" s="40" t="n">
        <v>0</v>
      </c>
      <c r="H98" s="40" t="n">
        <v>0</v>
      </c>
      <c r="I98" s="40" t="n">
        <v>0</v>
      </c>
      <c r="J98" s="40" t="n">
        <v>0</v>
      </c>
      <c r="K98" s="40" t="n">
        <v>0</v>
      </c>
      <c r="L98" s="40" t="n">
        <v>0</v>
      </c>
      <c r="M98" s="40" t="n">
        <v>0</v>
      </c>
      <c r="N98" s="40" t="n">
        <v>0</v>
      </c>
      <c r="O98" s="40" t="n">
        <v>0</v>
      </c>
      <c r="P98" s="40" t="n">
        <v>0</v>
      </c>
      <c r="Q98" s="40" t="n">
        <v>0</v>
      </c>
      <c r="R98" s="40" t="n">
        <v>0</v>
      </c>
      <c r="S98" s="40" t="n">
        <v>0</v>
      </c>
      <c r="T98" s="40" t="n">
        <v>0</v>
      </c>
      <c r="U98" s="40" t="n">
        <v>0</v>
      </c>
      <c r="V98" s="40" t="n">
        <v>0</v>
      </c>
      <c r="W98" s="40" t="n">
        <v>0</v>
      </c>
      <c r="X98" s="40" t="n">
        <v>0</v>
      </c>
      <c r="Y98" s="40" t="n">
        <v>0</v>
      </c>
      <c r="Z98" s="40" t="n">
        <v>0</v>
      </c>
      <c r="AA98" s="40" t="n">
        <v>0</v>
      </c>
      <c r="AB98" s="40" t="n">
        <v>0</v>
      </c>
      <c r="AC98" s="40" t="n">
        <v>0</v>
      </c>
      <c r="AD98" s="40" t="n">
        <v>0</v>
      </c>
      <c r="AE98" s="40" t="n">
        <v>0</v>
      </c>
      <c r="AF98" s="41" t="n">
        <v>0</v>
      </c>
      <c r="AG98" s="38" t="s">
        <v>51</v>
      </c>
    </row>
    <row r="99" customFormat="false" ht="41" hidden="false" customHeight="false" outlineLevel="0" collapsed="false">
      <c r="A99" s="53" t="s">
        <v>195</v>
      </c>
      <c r="B99" s="62" t="s">
        <v>196</v>
      </c>
      <c r="C99" s="59" t="s">
        <v>50</v>
      </c>
      <c r="D99" s="40" t="n">
        <v>0</v>
      </c>
      <c r="E99" s="40" t="n">
        <v>0</v>
      </c>
      <c r="F99" s="40" t="n">
        <v>0</v>
      </c>
      <c r="G99" s="40" t="n">
        <v>0</v>
      </c>
      <c r="H99" s="40" t="n">
        <v>0</v>
      </c>
      <c r="I99" s="40" t="n">
        <v>0</v>
      </c>
      <c r="J99" s="40" t="n">
        <v>0</v>
      </c>
      <c r="K99" s="40" t="n">
        <v>0</v>
      </c>
      <c r="L99" s="40" t="n">
        <v>0</v>
      </c>
      <c r="M99" s="40" t="n">
        <v>0</v>
      </c>
      <c r="N99" s="40" t="n">
        <v>0</v>
      </c>
      <c r="O99" s="40" t="n">
        <v>0</v>
      </c>
      <c r="P99" s="40" t="n">
        <v>0</v>
      </c>
      <c r="Q99" s="40" t="n">
        <v>0</v>
      </c>
      <c r="R99" s="40" t="n">
        <v>0</v>
      </c>
      <c r="S99" s="40" t="n">
        <v>0</v>
      </c>
      <c r="T99" s="40" t="n">
        <v>0</v>
      </c>
      <c r="U99" s="40" t="n">
        <v>0</v>
      </c>
      <c r="V99" s="40" t="n">
        <v>0</v>
      </c>
      <c r="W99" s="40" t="n">
        <v>0</v>
      </c>
      <c r="X99" s="40" t="n">
        <v>0</v>
      </c>
      <c r="Y99" s="40" t="n">
        <v>0</v>
      </c>
      <c r="Z99" s="40" t="n">
        <v>0</v>
      </c>
      <c r="AA99" s="40" t="n">
        <v>0</v>
      </c>
      <c r="AB99" s="40" t="n">
        <v>0</v>
      </c>
      <c r="AC99" s="40" t="n">
        <v>0</v>
      </c>
      <c r="AD99" s="40" t="n">
        <v>0</v>
      </c>
      <c r="AE99" s="40" t="n">
        <v>0</v>
      </c>
      <c r="AF99" s="41" t="n">
        <v>0</v>
      </c>
      <c r="AG99" s="38" t="s">
        <v>51</v>
      </c>
    </row>
    <row r="100" customFormat="false" ht="41" hidden="false" customHeight="false" outlineLevel="0" collapsed="false">
      <c r="A100" s="53" t="s">
        <v>197</v>
      </c>
      <c r="B100" s="62" t="s">
        <v>63</v>
      </c>
      <c r="C100" s="59" t="s">
        <v>50</v>
      </c>
      <c r="D100" s="40" t="n">
        <v>0</v>
      </c>
      <c r="E100" s="40" t="n">
        <v>0</v>
      </c>
      <c r="F100" s="40" t="n">
        <v>0</v>
      </c>
      <c r="G100" s="40" t="n">
        <v>0</v>
      </c>
      <c r="H100" s="40" t="n">
        <v>0</v>
      </c>
      <c r="I100" s="40" t="n">
        <v>0</v>
      </c>
      <c r="J100" s="40" t="n">
        <v>0</v>
      </c>
      <c r="K100" s="40" t="n">
        <v>0</v>
      </c>
      <c r="L100" s="40" t="n">
        <v>0</v>
      </c>
      <c r="M100" s="40" t="n">
        <v>0</v>
      </c>
      <c r="N100" s="40" t="n">
        <v>0</v>
      </c>
      <c r="O100" s="40" t="n">
        <v>0</v>
      </c>
      <c r="P100" s="40" t="n">
        <v>0</v>
      </c>
      <c r="Q100" s="40" t="n">
        <v>0</v>
      </c>
      <c r="R100" s="40" t="n">
        <v>0</v>
      </c>
      <c r="S100" s="40" t="n">
        <v>0</v>
      </c>
      <c r="T100" s="40" t="n">
        <v>0</v>
      </c>
      <c r="U100" s="40" t="n">
        <v>0</v>
      </c>
      <c r="V100" s="40" t="n">
        <v>0</v>
      </c>
      <c r="W100" s="40" t="n">
        <v>0</v>
      </c>
      <c r="X100" s="40" t="n">
        <v>0</v>
      </c>
      <c r="Y100" s="40" t="n">
        <v>0</v>
      </c>
      <c r="Z100" s="40" t="n">
        <v>0</v>
      </c>
      <c r="AA100" s="40" t="n">
        <v>0</v>
      </c>
      <c r="AB100" s="40" t="n">
        <v>0</v>
      </c>
      <c r="AC100" s="40" t="n">
        <v>0</v>
      </c>
      <c r="AD100" s="40" t="n">
        <v>0</v>
      </c>
      <c r="AE100" s="40" t="n">
        <v>0</v>
      </c>
      <c r="AF100" s="41" t="n">
        <v>0</v>
      </c>
      <c r="AG100" s="38" t="s">
        <v>51</v>
      </c>
    </row>
    <row r="101" customFormat="false" ht="26.85" hidden="false" customHeight="false" outlineLevel="0" collapsed="false">
      <c r="A101" s="53" t="s">
        <v>198</v>
      </c>
      <c r="B101" s="42" t="s">
        <v>199</v>
      </c>
      <c r="C101" s="35" t="s">
        <v>50</v>
      </c>
      <c r="D101" s="40" t="n">
        <v>0</v>
      </c>
      <c r="E101" s="40" t="n">
        <v>0</v>
      </c>
      <c r="F101" s="40" t="n">
        <v>0</v>
      </c>
      <c r="G101" s="40" t="n">
        <v>0</v>
      </c>
      <c r="H101" s="40" t="n">
        <v>0</v>
      </c>
      <c r="I101" s="40" t="n">
        <v>0</v>
      </c>
      <c r="J101" s="40" t="n">
        <v>0</v>
      </c>
      <c r="K101" s="40" t="n">
        <v>0</v>
      </c>
      <c r="L101" s="40" t="n">
        <v>0</v>
      </c>
      <c r="M101" s="40" t="n">
        <v>0</v>
      </c>
      <c r="N101" s="40" t="n">
        <v>0</v>
      </c>
      <c r="O101" s="40" t="n">
        <v>0</v>
      </c>
      <c r="P101" s="40" t="n">
        <v>0</v>
      </c>
      <c r="Q101" s="40" t="n">
        <v>0</v>
      </c>
      <c r="R101" s="40" t="n">
        <v>0</v>
      </c>
      <c r="S101" s="40" t="n">
        <v>0</v>
      </c>
      <c r="T101" s="40" t="n">
        <v>0</v>
      </c>
      <c r="U101" s="40" t="n">
        <v>0</v>
      </c>
      <c r="V101" s="40" t="n">
        <v>0</v>
      </c>
      <c r="W101" s="40" t="n">
        <v>0</v>
      </c>
      <c r="X101" s="40" t="n">
        <v>0</v>
      </c>
      <c r="Y101" s="40" t="n">
        <v>0</v>
      </c>
      <c r="Z101" s="40" t="n">
        <v>0</v>
      </c>
      <c r="AA101" s="40" t="n">
        <v>0</v>
      </c>
      <c r="AB101" s="40" t="n">
        <v>0</v>
      </c>
      <c r="AC101" s="40" t="n">
        <v>0</v>
      </c>
      <c r="AD101" s="40" t="n">
        <v>0</v>
      </c>
      <c r="AE101" s="40" t="n">
        <v>0</v>
      </c>
      <c r="AF101" s="41" t="n">
        <v>0</v>
      </c>
      <c r="AG101" s="38" t="s">
        <v>51</v>
      </c>
    </row>
    <row r="102" customFormat="false" ht="41" hidden="false" customHeight="false" outlineLevel="0" collapsed="false">
      <c r="A102" s="53" t="s">
        <v>200</v>
      </c>
      <c r="B102" s="42" t="s">
        <v>201</v>
      </c>
      <c r="C102" s="35" t="s">
        <v>50</v>
      </c>
      <c r="D102" s="64" t="n">
        <v>1601.42683859</v>
      </c>
      <c r="E102" s="64" t="n">
        <f aca="false">E103+E121+E127+E1291+E151+E160+E161+E144</f>
        <v>0</v>
      </c>
      <c r="F102" s="64" t="n">
        <f aca="false">F103+F121+F127+F1291+F151+F160+F161+F144</f>
        <v>415.8186019</v>
      </c>
      <c r="G102" s="64" t="n">
        <f aca="false">G103+G121+G127+G1291+G151+G160+G161+G144</f>
        <v>0</v>
      </c>
      <c r="H102" s="64" t="n">
        <f aca="false">H103+H121+H127+H1291+H151+H160+H161+H144</f>
        <v>0</v>
      </c>
      <c r="I102" s="64" t="n">
        <f aca="false">I103+I121+I127+I1291+I151+I160+I161+I144</f>
        <v>0</v>
      </c>
      <c r="J102" s="64" t="n">
        <f aca="false">J103+J121+J127+J1291+J151+J160+J161+J144</f>
        <v>5</v>
      </c>
      <c r="K102" s="64" t="n">
        <f aca="false">K103+K121+K127+K1291+K151+K160+K161+K144</f>
        <v>6</v>
      </c>
      <c r="L102" s="64" t="n">
        <f aca="false">L103+L121+L127+L1291+L151+L160+L161+L144</f>
        <v>0</v>
      </c>
      <c r="M102" s="64" t="n">
        <f aca="false">M103+M121+M127+M1291+M151+M160+M161+M144</f>
        <v>3.51</v>
      </c>
      <c r="N102" s="64" t="n">
        <f aca="false">N103+N121+N127+N1291+N151+N160+N161+N144</f>
        <v>0.066</v>
      </c>
      <c r="O102" s="64" t="n">
        <f aca="false">O103+O121+O127+O1291+O151+O160+O161+O144</f>
        <v>0</v>
      </c>
      <c r="P102" s="64" t="n">
        <f aca="false">P103+P121+P127+P1291+P151+P160+P161+P144</f>
        <v>0</v>
      </c>
      <c r="Q102" s="64" t="n">
        <v>0</v>
      </c>
      <c r="R102" s="64" t="n">
        <v>39.96617556</v>
      </c>
      <c r="S102" s="64" t="n">
        <v>0</v>
      </c>
      <c r="T102" s="64" t="n">
        <v>0</v>
      </c>
      <c r="U102" s="64" t="n">
        <v>0</v>
      </c>
      <c r="V102" s="64" t="n">
        <v>0</v>
      </c>
      <c r="W102" s="64" t="n">
        <v>0</v>
      </c>
      <c r="X102" s="64" t="n">
        <v>6</v>
      </c>
      <c r="Y102" s="64" t="n">
        <v>2.01</v>
      </c>
      <c r="Z102" s="64" t="n">
        <v>0.07307</v>
      </c>
      <c r="AA102" s="64" t="n">
        <v>0</v>
      </c>
      <c r="AB102" s="64" t="n">
        <v>0</v>
      </c>
      <c r="AC102" s="64" t="n">
        <v>0</v>
      </c>
      <c r="AD102" s="64" t="n">
        <v>0</v>
      </c>
      <c r="AE102" s="64" t="n">
        <v>-375.85242634</v>
      </c>
      <c r="AF102" s="41" t="n">
        <v>-0.903885551590567</v>
      </c>
      <c r="AG102" s="38" t="s">
        <v>51</v>
      </c>
    </row>
    <row r="103" customFormat="false" ht="26.85" hidden="false" customHeight="false" outlineLevel="0" collapsed="false">
      <c r="A103" s="53" t="s">
        <v>202</v>
      </c>
      <c r="B103" s="42" t="s">
        <v>203</v>
      </c>
      <c r="C103" s="35" t="s">
        <v>50</v>
      </c>
      <c r="D103" s="64" t="n">
        <v>0.59102089</v>
      </c>
      <c r="E103" s="64" t="n">
        <f aca="false">SUM(E104,E107,E110,E120)</f>
        <v>0</v>
      </c>
      <c r="F103" s="64" t="n">
        <f aca="false">SUM(F104,F107,F110,F120)</f>
        <v>0.59102089</v>
      </c>
      <c r="G103" s="64" t="n">
        <f aca="false">SUM(G104,G107,G110,G120)</f>
        <v>0</v>
      </c>
      <c r="H103" s="64" t="n">
        <f aca="false">SUM(H104,H107,H110,H120)</f>
        <v>0</v>
      </c>
      <c r="I103" s="64" t="n">
        <f aca="false">SUM(I104,I107,I110,I120)</f>
        <v>0</v>
      </c>
      <c r="J103" s="64" t="n">
        <f aca="false">SUM(J104,J107,J110,J120)</f>
        <v>0</v>
      </c>
      <c r="K103" s="64" t="n">
        <f aca="false">SUM(K104,K107,K110,K120)</f>
        <v>1</v>
      </c>
      <c r="L103" s="64" t="n">
        <f aca="false">SUM(L104,L107,L110,L120)</f>
        <v>0</v>
      </c>
      <c r="M103" s="64" t="n">
        <f aca="false">SUM(M104,M107,M110,M120)</f>
        <v>0</v>
      </c>
      <c r="N103" s="64" t="n">
        <f aca="false">SUM(N104,N107,N110,N120)</f>
        <v>0.066</v>
      </c>
      <c r="O103" s="64" t="n">
        <f aca="false">SUM(O104,O107,O110,O120)</f>
        <v>0</v>
      </c>
      <c r="P103" s="64" t="n">
        <f aca="false">SUM(P104,P107,P110,P120)</f>
        <v>0</v>
      </c>
      <c r="Q103" s="64" t="n">
        <v>0</v>
      </c>
      <c r="R103" s="64" t="n">
        <v>0.39460083</v>
      </c>
      <c r="S103" s="64" t="n">
        <v>0</v>
      </c>
      <c r="T103" s="64" t="n">
        <v>0</v>
      </c>
      <c r="U103" s="64" t="n">
        <v>0</v>
      </c>
      <c r="V103" s="64" t="n">
        <v>0</v>
      </c>
      <c r="W103" s="64" t="n">
        <v>0</v>
      </c>
      <c r="X103" s="64" t="n">
        <v>1</v>
      </c>
      <c r="Y103" s="64" t="n">
        <v>0</v>
      </c>
      <c r="Z103" s="64" t="n">
        <v>0.07307</v>
      </c>
      <c r="AA103" s="64" t="n">
        <v>0</v>
      </c>
      <c r="AB103" s="64" t="n">
        <v>0</v>
      </c>
      <c r="AC103" s="64" t="n">
        <v>0</v>
      </c>
      <c r="AD103" s="64" t="n">
        <v>0</v>
      </c>
      <c r="AE103" s="64" t="n">
        <v>-0.19642006</v>
      </c>
      <c r="AF103" s="41" t="n">
        <v>-0.332340300188036</v>
      </c>
      <c r="AG103" s="38" t="s">
        <v>51</v>
      </c>
    </row>
    <row r="104" customFormat="false" ht="95.75" hidden="false" customHeight="false" outlineLevel="0" collapsed="false">
      <c r="A104" s="53" t="s">
        <v>204</v>
      </c>
      <c r="B104" s="42" t="s">
        <v>205</v>
      </c>
      <c r="C104" s="35" t="s">
        <v>50</v>
      </c>
      <c r="D104" s="64" t="n">
        <v>0</v>
      </c>
      <c r="E104" s="64" t="n">
        <f aca="false">SUM(E105:E106)</f>
        <v>0</v>
      </c>
      <c r="F104" s="64" t="n">
        <f aca="false">SUM(F105:F106)</f>
        <v>0</v>
      </c>
      <c r="G104" s="64" t="n">
        <f aca="false">SUM(G105:G106)</f>
        <v>0</v>
      </c>
      <c r="H104" s="64" t="n">
        <f aca="false">SUM(H105:H106)</f>
        <v>0</v>
      </c>
      <c r="I104" s="64" t="n">
        <f aca="false">SUM(I105:I106)</f>
        <v>0</v>
      </c>
      <c r="J104" s="64" t="n">
        <f aca="false">SUM(J105:J106)</f>
        <v>0</v>
      </c>
      <c r="K104" s="64" t="n">
        <f aca="false">SUM(K105:K106)</f>
        <v>0</v>
      </c>
      <c r="L104" s="64" t="n">
        <f aca="false">SUM(L105:L106)</f>
        <v>0</v>
      </c>
      <c r="M104" s="64" t="n">
        <f aca="false">SUM(M105:M106)</f>
        <v>0</v>
      </c>
      <c r="N104" s="64" t="n">
        <f aca="false">SUM(N105:N106)</f>
        <v>0</v>
      </c>
      <c r="O104" s="64" t="n">
        <f aca="false">SUM(O105:O106)</f>
        <v>0</v>
      </c>
      <c r="P104" s="64" t="n">
        <f aca="false">SUM(P105:P106)</f>
        <v>0</v>
      </c>
      <c r="Q104" s="64" t="n">
        <v>0</v>
      </c>
      <c r="R104" s="64" t="n">
        <v>0</v>
      </c>
      <c r="S104" s="64" t="n">
        <v>0</v>
      </c>
      <c r="T104" s="64" t="n">
        <v>0</v>
      </c>
      <c r="U104" s="64" t="n">
        <v>0</v>
      </c>
      <c r="V104" s="64" t="n">
        <v>0</v>
      </c>
      <c r="W104" s="64" t="n">
        <v>0</v>
      </c>
      <c r="X104" s="64" t="n">
        <v>0</v>
      </c>
      <c r="Y104" s="64" t="n">
        <v>0</v>
      </c>
      <c r="Z104" s="64" t="n">
        <v>0</v>
      </c>
      <c r="AA104" s="64" t="n">
        <v>0</v>
      </c>
      <c r="AB104" s="64" t="n">
        <v>0</v>
      </c>
      <c r="AC104" s="64" t="n">
        <v>0</v>
      </c>
      <c r="AD104" s="64" t="n">
        <v>0</v>
      </c>
      <c r="AE104" s="64" t="n">
        <v>0</v>
      </c>
      <c r="AF104" s="41" t="n">
        <v>0</v>
      </c>
      <c r="AG104" s="38" t="s">
        <v>51</v>
      </c>
    </row>
    <row r="105" customFormat="false" ht="41" hidden="false" customHeight="false" outlineLevel="0" collapsed="false">
      <c r="A105" s="53" t="s">
        <v>206</v>
      </c>
      <c r="B105" s="42" t="s">
        <v>207</v>
      </c>
      <c r="C105" s="35" t="s">
        <v>50</v>
      </c>
      <c r="D105" s="64" t="n">
        <v>0</v>
      </c>
      <c r="E105" s="64" t="n">
        <v>0</v>
      </c>
      <c r="F105" s="64" t="n">
        <v>0</v>
      </c>
      <c r="G105" s="64" t="n">
        <v>0</v>
      </c>
      <c r="H105" s="64" t="n">
        <v>0</v>
      </c>
      <c r="I105" s="64" t="n">
        <v>0</v>
      </c>
      <c r="J105" s="64" t="n">
        <v>0</v>
      </c>
      <c r="K105" s="64" t="n">
        <v>0</v>
      </c>
      <c r="L105" s="64" t="n">
        <v>0</v>
      </c>
      <c r="M105" s="64" t="n">
        <v>0</v>
      </c>
      <c r="N105" s="64" t="n">
        <v>0</v>
      </c>
      <c r="O105" s="64" t="n">
        <v>0</v>
      </c>
      <c r="P105" s="64" t="n">
        <v>0</v>
      </c>
      <c r="Q105" s="64" t="n">
        <v>0</v>
      </c>
      <c r="R105" s="64" t="n">
        <v>0</v>
      </c>
      <c r="S105" s="64" t="n">
        <v>0</v>
      </c>
      <c r="T105" s="64" t="n">
        <v>0</v>
      </c>
      <c r="U105" s="64" t="n">
        <v>0</v>
      </c>
      <c r="V105" s="64" t="n">
        <v>0</v>
      </c>
      <c r="W105" s="64" t="n">
        <v>0</v>
      </c>
      <c r="X105" s="64" t="n">
        <v>0</v>
      </c>
      <c r="Y105" s="64" t="n">
        <v>0</v>
      </c>
      <c r="Z105" s="64" t="n">
        <v>0</v>
      </c>
      <c r="AA105" s="64" t="n">
        <v>0</v>
      </c>
      <c r="AB105" s="64" t="n">
        <v>0</v>
      </c>
      <c r="AC105" s="64" t="n">
        <v>0</v>
      </c>
      <c r="AD105" s="64" t="n">
        <v>0</v>
      </c>
      <c r="AE105" s="64" t="n">
        <v>0</v>
      </c>
      <c r="AF105" s="41" t="n">
        <v>0</v>
      </c>
      <c r="AG105" s="38" t="s">
        <v>51</v>
      </c>
    </row>
    <row r="106" customFormat="false" ht="41" hidden="false" customHeight="false" outlineLevel="0" collapsed="false">
      <c r="A106" s="53" t="s">
        <v>208</v>
      </c>
      <c r="B106" s="42" t="s">
        <v>207</v>
      </c>
      <c r="C106" s="35" t="s">
        <v>50</v>
      </c>
      <c r="D106" s="64" t="n">
        <v>0</v>
      </c>
      <c r="E106" s="64" t="n">
        <v>0</v>
      </c>
      <c r="F106" s="64" t="n">
        <v>0</v>
      </c>
      <c r="G106" s="64" t="n">
        <v>0</v>
      </c>
      <c r="H106" s="64" t="n">
        <v>0</v>
      </c>
      <c r="I106" s="64" t="n">
        <v>0</v>
      </c>
      <c r="J106" s="64" t="n">
        <v>0</v>
      </c>
      <c r="K106" s="64" t="n">
        <v>0</v>
      </c>
      <c r="L106" s="64" t="n">
        <v>0</v>
      </c>
      <c r="M106" s="64" t="n">
        <v>0</v>
      </c>
      <c r="N106" s="64" t="n">
        <v>0</v>
      </c>
      <c r="O106" s="64" t="n">
        <v>0</v>
      </c>
      <c r="P106" s="64" t="n">
        <v>0</v>
      </c>
      <c r="Q106" s="64" t="n">
        <v>0</v>
      </c>
      <c r="R106" s="64" t="n">
        <v>0</v>
      </c>
      <c r="S106" s="64" t="n">
        <v>0</v>
      </c>
      <c r="T106" s="64" t="n">
        <v>0</v>
      </c>
      <c r="U106" s="64" t="n">
        <v>0</v>
      </c>
      <c r="V106" s="64" t="n">
        <v>0</v>
      </c>
      <c r="W106" s="64" t="n">
        <v>0</v>
      </c>
      <c r="X106" s="64" t="n">
        <v>0</v>
      </c>
      <c r="Y106" s="64" t="n">
        <v>0</v>
      </c>
      <c r="Z106" s="64" t="n">
        <v>0</v>
      </c>
      <c r="AA106" s="64" t="n">
        <v>0</v>
      </c>
      <c r="AB106" s="64" t="n">
        <v>0</v>
      </c>
      <c r="AC106" s="64" t="n">
        <v>0</v>
      </c>
      <c r="AD106" s="64" t="n">
        <v>0</v>
      </c>
      <c r="AE106" s="64" t="n">
        <v>0</v>
      </c>
      <c r="AF106" s="41" t="n">
        <v>0</v>
      </c>
      <c r="AG106" s="38" t="s">
        <v>51</v>
      </c>
    </row>
    <row r="107" customFormat="false" ht="54.7" hidden="false" customHeight="false" outlineLevel="0" collapsed="false">
      <c r="A107" s="53" t="s">
        <v>209</v>
      </c>
      <c r="B107" s="42" t="s">
        <v>210</v>
      </c>
      <c r="C107" s="35" t="s">
        <v>50</v>
      </c>
      <c r="D107" s="64" t="n">
        <v>0</v>
      </c>
      <c r="E107" s="64" t="n">
        <f aca="false">SUM(E108:E109)</f>
        <v>0</v>
      </c>
      <c r="F107" s="64" t="n">
        <f aca="false">SUM(F108:F109)</f>
        <v>0</v>
      </c>
      <c r="G107" s="64" t="n">
        <f aca="false">SUM(G108:G109)</f>
        <v>0</v>
      </c>
      <c r="H107" s="64" t="n">
        <f aca="false">SUM(H108:H109)</f>
        <v>0</v>
      </c>
      <c r="I107" s="64" t="n">
        <f aca="false">SUM(I108:I109)</f>
        <v>0</v>
      </c>
      <c r="J107" s="64" t="n">
        <f aca="false">SUM(J108:J109)</f>
        <v>0</v>
      </c>
      <c r="K107" s="64" t="n">
        <f aca="false">SUM(K108:K109)</f>
        <v>0</v>
      </c>
      <c r="L107" s="64" t="n">
        <f aca="false">SUM(L108:L109)</f>
        <v>0</v>
      </c>
      <c r="M107" s="64" t="n">
        <f aca="false">SUM(M108:M109)</f>
        <v>0</v>
      </c>
      <c r="N107" s="64" t="n">
        <f aca="false">SUM(N108:N109)</f>
        <v>0</v>
      </c>
      <c r="O107" s="64" t="n">
        <f aca="false">SUM(O108:O109)</f>
        <v>0</v>
      </c>
      <c r="P107" s="64" t="n">
        <f aca="false">SUM(P108:P109)</f>
        <v>0</v>
      </c>
      <c r="Q107" s="64" t="n">
        <v>0</v>
      </c>
      <c r="R107" s="64" t="n">
        <v>0</v>
      </c>
      <c r="S107" s="64" t="n">
        <v>0</v>
      </c>
      <c r="T107" s="64" t="n">
        <v>0</v>
      </c>
      <c r="U107" s="64" t="n">
        <v>0</v>
      </c>
      <c r="V107" s="64" t="n">
        <v>0</v>
      </c>
      <c r="W107" s="64" t="n">
        <v>0</v>
      </c>
      <c r="X107" s="64" t="n">
        <v>0</v>
      </c>
      <c r="Y107" s="64" t="n">
        <v>0</v>
      </c>
      <c r="Z107" s="64" t="n">
        <v>0</v>
      </c>
      <c r="AA107" s="64" t="n">
        <v>0</v>
      </c>
      <c r="AB107" s="64" t="n">
        <v>0</v>
      </c>
      <c r="AC107" s="64" t="n">
        <v>0</v>
      </c>
      <c r="AD107" s="64" t="n">
        <v>0</v>
      </c>
      <c r="AE107" s="64" t="n">
        <v>0</v>
      </c>
      <c r="AF107" s="41" t="n">
        <v>0</v>
      </c>
      <c r="AG107" s="38" t="s">
        <v>51</v>
      </c>
    </row>
    <row r="108" customFormat="false" ht="41" hidden="false" customHeight="false" outlineLevel="0" collapsed="false">
      <c r="A108" s="53" t="s">
        <v>211</v>
      </c>
      <c r="B108" s="39" t="s">
        <v>212</v>
      </c>
      <c r="C108" s="35" t="s">
        <v>50</v>
      </c>
      <c r="D108" s="64" t="n">
        <v>0</v>
      </c>
      <c r="E108" s="64" t="n">
        <v>0</v>
      </c>
      <c r="F108" s="64" t="n">
        <v>0</v>
      </c>
      <c r="G108" s="64" t="n">
        <v>0</v>
      </c>
      <c r="H108" s="64" t="n">
        <v>0</v>
      </c>
      <c r="I108" s="64" t="n">
        <v>0</v>
      </c>
      <c r="J108" s="64" t="n">
        <v>0</v>
      </c>
      <c r="K108" s="64" t="n">
        <v>0</v>
      </c>
      <c r="L108" s="64" t="n">
        <v>0</v>
      </c>
      <c r="M108" s="64" t="n">
        <v>0</v>
      </c>
      <c r="N108" s="64" t="n">
        <v>0</v>
      </c>
      <c r="O108" s="64" t="n">
        <v>0</v>
      </c>
      <c r="P108" s="64" t="n">
        <v>0</v>
      </c>
      <c r="Q108" s="64" t="n">
        <v>0</v>
      </c>
      <c r="R108" s="64" t="n">
        <v>0</v>
      </c>
      <c r="S108" s="64" t="n">
        <v>0</v>
      </c>
      <c r="T108" s="64" t="n">
        <v>0</v>
      </c>
      <c r="U108" s="64" t="n">
        <v>0</v>
      </c>
      <c r="V108" s="64" t="n">
        <v>0</v>
      </c>
      <c r="W108" s="64" t="n">
        <v>0</v>
      </c>
      <c r="X108" s="64" t="n">
        <v>0</v>
      </c>
      <c r="Y108" s="64" t="n">
        <v>0</v>
      </c>
      <c r="Z108" s="64" t="n">
        <v>0</v>
      </c>
      <c r="AA108" s="64" t="n">
        <v>0</v>
      </c>
      <c r="AB108" s="64" t="n">
        <v>0</v>
      </c>
      <c r="AC108" s="64" t="n">
        <v>0</v>
      </c>
      <c r="AD108" s="64" t="n">
        <v>0</v>
      </c>
      <c r="AE108" s="64" t="n">
        <v>0</v>
      </c>
      <c r="AF108" s="41" t="n">
        <v>0</v>
      </c>
      <c r="AG108" s="38" t="s">
        <v>51</v>
      </c>
    </row>
    <row r="109" customFormat="false" ht="41" hidden="false" customHeight="false" outlineLevel="0" collapsed="false">
      <c r="A109" s="53" t="s">
        <v>213</v>
      </c>
      <c r="B109" s="42" t="s">
        <v>207</v>
      </c>
      <c r="C109" s="35" t="s">
        <v>50</v>
      </c>
      <c r="D109" s="64" t="n">
        <v>0</v>
      </c>
      <c r="E109" s="64" t="n">
        <v>0</v>
      </c>
      <c r="F109" s="64" t="n">
        <v>0</v>
      </c>
      <c r="G109" s="64" t="n">
        <v>0</v>
      </c>
      <c r="H109" s="64" t="n">
        <v>0</v>
      </c>
      <c r="I109" s="64" t="n">
        <v>0</v>
      </c>
      <c r="J109" s="64" t="n">
        <v>0</v>
      </c>
      <c r="K109" s="64" t="n">
        <v>0</v>
      </c>
      <c r="L109" s="64" t="n">
        <v>0</v>
      </c>
      <c r="M109" s="64" t="n">
        <v>0</v>
      </c>
      <c r="N109" s="64" t="n">
        <v>0</v>
      </c>
      <c r="O109" s="64" t="n">
        <v>0</v>
      </c>
      <c r="P109" s="64" t="n">
        <v>0</v>
      </c>
      <c r="Q109" s="64" t="n">
        <v>0</v>
      </c>
      <c r="R109" s="64" t="n">
        <v>0</v>
      </c>
      <c r="S109" s="64" t="n">
        <v>0</v>
      </c>
      <c r="T109" s="64" t="n">
        <v>0</v>
      </c>
      <c r="U109" s="64" t="n">
        <v>0</v>
      </c>
      <c r="V109" s="64" t="n">
        <v>0</v>
      </c>
      <c r="W109" s="64" t="n">
        <v>0</v>
      </c>
      <c r="X109" s="64" t="n">
        <v>0</v>
      </c>
      <c r="Y109" s="64" t="n">
        <v>0</v>
      </c>
      <c r="Z109" s="64" t="n">
        <v>0</v>
      </c>
      <c r="AA109" s="64" t="n">
        <v>0</v>
      </c>
      <c r="AB109" s="64" t="n">
        <v>0</v>
      </c>
      <c r="AC109" s="64" t="n">
        <v>0</v>
      </c>
      <c r="AD109" s="64" t="n">
        <v>0</v>
      </c>
      <c r="AE109" s="64" t="n">
        <v>0</v>
      </c>
      <c r="AF109" s="41" t="n">
        <v>0</v>
      </c>
      <c r="AG109" s="38" t="s">
        <v>51</v>
      </c>
    </row>
    <row r="110" customFormat="false" ht="54.7" hidden="false" customHeight="false" outlineLevel="0" collapsed="false">
      <c r="A110" s="53" t="s">
        <v>214</v>
      </c>
      <c r="B110" s="42" t="s">
        <v>215</v>
      </c>
      <c r="C110" s="35" t="s">
        <v>50</v>
      </c>
      <c r="D110" s="64" t="n">
        <v>0.59102089</v>
      </c>
      <c r="E110" s="64" t="n">
        <f aca="false">E111</f>
        <v>0</v>
      </c>
      <c r="F110" s="64" t="n">
        <f aca="false">F111</f>
        <v>0.59102089</v>
      </c>
      <c r="G110" s="64" t="n">
        <f aca="false">G111</f>
        <v>0</v>
      </c>
      <c r="H110" s="64" t="n">
        <f aca="false">H111</f>
        <v>0</v>
      </c>
      <c r="I110" s="64" t="n">
        <f aca="false">I111</f>
        <v>0</v>
      </c>
      <c r="J110" s="64" t="n">
        <f aca="false">J111</f>
        <v>0</v>
      </c>
      <c r="K110" s="64" t="n">
        <f aca="false">K111</f>
        <v>1</v>
      </c>
      <c r="L110" s="64" t="n">
        <f aca="false">L111</f>
        <v>0</v>
      </c>
      <c r="M110" s="64" t="n">
        <f aca="false">M111</f>
        <v>0</v>
      </c>
      <c r="N110" s="64" t="n">
        <f aca="false">N111</f>
        <v>0.066</v>
      </c>
      <c r="O110" s="64" t="n">
        <f aca="false">O111</f>
        <v>0</v>
      </c>
      <c r="P110" s="64" t="n">
        <f aca="false">P111</f>
        <v>0</v>
      </c>
      <c r="Q110" s="64" t="n">
        <v>0</v>
      </c>
      <c r="R110" s="64" t="n">
        <v>0.39460083</v>
      </c>
      <c r="S110" s="64" t="n">
        <v>0</v>
      </c>
      <c r="T110" s="64" t="n">
        <v>0</v>
      </c>
      <c r="U110" s="64" t="n">
        <v>0</v>
      </c>
      <c r="V110" s="64" t="n">
        <v>0</v>
      </c>
      <c r="W110" s="64" t="n">
        <v>0</v>
      </c>
      <c r="X110" s="64" t="n">
        <v>1</v>
      </c>
      <c r="Y110" s="64" t="n">
        <v>0</v>
      </c>
      <c r="Z110" s="64" t="n">
        <v>0.07307</v>
      </c>
      <c r="AA110" s="64" t="n">
        <v>0</v>
      </c>
      <c r="AB110" s="64" t="n">
        <v>0</v>
      </c>
      <c r="AC110" s="64" t="n">
        <v>0</v>
      </c>
      <c r="AD110" s="64" t="n">
        <v>0</v>
      </c>
      <c r="AE110" s="64" t="n">
        <v>-0.19642006</v>
      </c>
      <c r="AF110" s="41" t="n">
        <v>-0.332340300188036</v>
      </c>
      <c r="AG110" s="38" t="s">
        <v>51</v>
      </c>
    </row>
    <row r="111" customFormat="false" ht="82.05" hidden="false" customHeight="false" outlineLevel="0" collapsed="false">
      <c r="A111" s="53" t="s">
        <v>216</v>
      </c>
      <c r="B111" s="42" t="s">
        <v>217</v>
      </c>
      <c r="C111" s="35" t="s">
        <v>50</v>
      </c>
      <c r="D111" s="64" t="n">
        <v>0.59102089</v>
      </c>
      <c r="E111" s="64" t="n">
        <f aca="false">SUM(E112:E115)</f>
        <v>0</v>
      </c>
      <c r="F111" s="64" t="n">
        <f aca="false">SUM(F112:F115)</f>
        <v>0.59102089</v>
      </c>
      <c r="G111" s="64" t="n">
        <f aca="false">SUM(G112:G115)</f>
        <v>0</v>
      </c>
      <c r="H111" s="64" t="n">
        <f aca="false">SUM(H112:H115)</f>
        <v>0</v>
      </c>
      <c r="I111" s="64" t="n">
        <f aca="false">SUM(I112:I115)</f>
        <v>0</v>
      </c>
      <c r="J111" s="64" t="n">
        <f aca="false">SUM(J112:J115)</f>
        <v>0</v>
      </c>
      <c r="K111" s="64" t="n">
        <f aca="false">SUM(K112:K115)</f>
        <v>1</v>
      </c>
      <c r="L111" s="64" t="n">
        <f aca="false">SUM(L112:L115)</f>
        <v>0</v>
      </c>
      <c r="M111" s="64" t="n">
        <f aca="false">SUM(M112:M115)</f>
        <v>0</v>
      </c>
      <c r="N111" s="64" t="n">
        <f aca="false">SUM(N112:N115)</f>
        <v>0.066</v>
      </c>
      <c r="O111" s="64" t="n">
        <f aca="false">SUM(O112:O115)</f>
        <v>0</v>
      </c>
      <c r="P111" s="64" t="n">
        <f aca="false">SUM(P112:P115)</f>
        <v>0</v>
      </c>
      <c r="Q111" s="64" t="n">
        <v>0</v>
      </c>
      <c r="R111" s="64" t="n">
        <v>0.39460083</v>
      </c>
      <c r="S111" s="64" t="n">
        <v>0</v>
      </c>
      <c r="T111" s="64" t="n">
        <v>0</v>
      </c>
      <c r="U111" s="64" t="n">
        <v>0</v>
      </c>
      <c r="V111" s="64" t="n">
        <v>0</v>
      </c>
      <c r="W111" s="64" t="n">
        <v>0</v>
      </c>
      <c r="X111" s="64" t="n">
        <v>1</v>
      </c>
      <c r="Y111" s="64" t="n">
        <v>0</v>
      </c>
      <c r="Z111" s="64" t="n">
        <v>0.07307</v>
      </c>
      <c r="AA111" s="64" t="n">
        <v>0</v>
      </c>
      <c r="AB111" s="64" t="n">
        <v>0</v>
      </c>
      <c r="AC111" s="64" t="n">
        <v>0</v>
      </c>
      <c r="AD111" s="64" t="n">
        <v>0</v>
      </c>
      <c r="AE111" s="64" t="n">
        <v>-0.19642006</v>
      </c>
      <c r="AF111" s="41" t="n">
        <v>-0.332340300188036</v>
      </c>
      <c r="AG111" s="38" t="s">
        <v>51</v>
      </c>
    </row>
    <row r="112" customFormat="false" ht="68.4" hidden="false" customHeight="false" outlineLevel="0" collapsed="false">
      <c r="A112" s="53" t="s">
        <v>216</v>
      </c>
      <c r="B112" s="42" t="s">
        <v>218</v>
      </c>
      <c r="C112" s="35" t="s">
        <v>219</v>
      </c>
      <c r="D112" s="54" t="n">
        <v>0.06734994</v>
      </c>
      <c r="E112" s="54" t="n">
        <v>0</v>
      </c>
      <c r="F112" s="55" t="n">
        <v>0.06734994</v>
      </c>
      <c r="G112" s="54" t="n">
        <v>0</v>
      </c>
      <c r="H112" s="54" t="n">
        <v>0</v>
      </c>
      <c r="I112" s="54" t="n">
        <v>0</v>
      </c>
      <c r="J112" s="54" t="n">
        <v>0</v>
      </c>
      <c r="K112" s="54" t="n">
        <v>0</v>
      </c>
      <c r="L112" s="54" t="n">
        <v>0</v>
      </c>
      <c r="M112" s="54" t="n">
        <v>0</v>
      </c>
      <c r="N112" s="55" t="n">
        <v>0.005</v>
      </c>
      <c r="O112" s="54" t="n">
        <v>0</v>
      </c>
      <c r="P112" s="54" t="n">
        <v>0</v>
      </c>
      <c r="Q112" s="54" t="n">
        <v>0</v>
      </c>
      <c r="R112" s="54" t="n">
        <v>0.10945167</v>
      </c>
      <c r="S112" s="54" t="n">
        <v>0</v>
      </c>
      <c r="T112" s="54" t="n">
        <v>0</v>
      </c>
      <c r="U112" s="54" t="n">
        <v>0</v>
      </c>
      <c r="V112" s="54" t="n">
        <v>0</v>
      </c>
      <c r="W112" s="54" t="n">
        <v>0</v>
      </c>
      <c r="X112" s="54" t="n">
        <v>0</v>
      </c>
      <c r="Y112" s="54" t="n">
        <v>0</v>
      </c>
      <c r="Z112" s="54" t="n">
        <v>0.0045</v>
      </c>
      <c r="AA112" s="54" t="n">
        <v>0</v>
      </c>
      <c r="AB112" s="54" t="n">
        <v>0</v>
      </c>
      <c r="AC112" s="54" t="n">
        <v>0</v>
      </c>
      <c r="AD112" s="54" t="n">
        <v>0</v>
      </c>
      <c r="AE112" s="54" t="n">
        <v>0.04210173</v>
      </c>
      <c r="AF112" s="56" t="n">
        <v>0.62511904242231</v>
      </c>
      <c r="AG112" s="58" t="s">
        <v>220</v>
      </c>
    </row>
    <row r="113" customFormat="false" ht="54.7" hidden="false" customHeight="false" outlineLevel="0" collapsed="false">
      <c r="A113" s="53" t="s">
        <v>216</v>
      </c>
      <c r="B113" s="42" t="s">
        <v>221</v>
      </c>
      <c r="C113" s="35" t="s">
        <v>222</v>
      </c>
      <c r="D113" s="54" t="n">
        <v>0.05044574</v>
      </c>
      <c r="E113" s="54" t="n">
        <v>0</v>
      </c>
      <c r="F113" s="55" t="n">
        <v>0.05044574</v>
      </c>
      <c r="G113" s="54" t="n">
        <v>0</v>
      </c>
      <c r="H113" s="54" t="n">
        <v>0</v>
      </c>
      <c r="I113" s="54" t="n">
        <v>0</v>
      </c>
      <c r="J113" s="54" t="n">
        <v>0</v>
      </c>
      <c r="K113" s="54" t="n">
        <v>1</v>
      </c>
      <c r="L113" s="54" t="n">
        <v>0</v>
      </c>
      <c r="M113" s="54" t="n">
        <v>0</v>
      </c>
      <c r="N113" s="54" t="n">
        <v>0</v>
      </c>
      <c r="O113" s="54" t="n">
        <v>0</v>
      </c>
      <c r="P113" s="54" t="n">
        <v>0</v>
      </c>
      <c r="Q113" s="54" t="n">
        <v>0</v>
      </c>
      <c r="R113" s="54" t="n">
        <v>0.00992</v>
      </c>
      <c r="S113" s="54" t="n">
        <v>0</v>
      </c>
      <c r="T113" s="54" t="n">
        <v>0</v>
      </c>
      <c r="U113" s="54" t="n">
        <v>0</v>
      </c>
      <c r="V113" s="54" t="n">
        <v>0</v>
      </c>
      <c r="W113" s="54" t="n">
        <v>0</v>
      </c>
      <c r="X113" s="54" t="n">
        <v>1</v>
      </c>
      <c r="Y113" s="54" t="n">
        <v>0</v>
      </c>
      <c r="Z113" s="54" t="n">
        <v>0</v>
      </c>
      <c r="AA113" s="54" t="n">
        <v>0</v>
      </c>
      <c r="AB113" s="54" t="n">
        <v>0</v>
      </c>
      <c r="AC113" s="54" t="n">
        <v>0</v>
      </c>
      <c r="AD113" s="54" t="n">
        <v>0</v>
      </c>
      <c r="AE113" s="54" t="n">
        <v>-0.04052574</v>
      </c>
      <c r="AF113" s="56" t="n">
        <v>-0.803353068068781</v>
      </c>
      <c r="AG113" s="58" t="s">
        <v>157</v>
      </c>
    </row>
    <row r="114" customFormat="false" ht="54.7" hidden="false" customHeight="false" outlineLevel="0" collapsed="false">
      <c r="A114" s="53" t="s">
        <v>216</v>
      </c>
      <c r="B114" s="42" t="s">
        <v>223</v>
      </c>
      <c r="C114" s="35" t="s">
        <v>224</v>
      </c>
      <c r="D114" s="54" t="n">
        <v>0.18914844</v>
      </c>
      <c r="E114" s="54" t="n">
        <v>0</v>
      </c>
      <c r="F114" s="55" t="n">
        <v>0.18914844</v>
      </c>
      <c r="G114" s="54" t="n">
        <v>0</v>
      </c>
      <c r="H114" s="54" t="n">
        <v>0</v>
      </c>
      <c r="I114" s="54" t="n">
        <v>0</v>
      </c>
      <c r="J114" s="54" t="n">
        <v>0</v>
      </c>
      <c r="K114" s="54" t="n">
        <v>0</v>
      </c>
      <c r="L114" s="54" t="n">
        <v>0</v>
      </c>
      <c r="M114" s="54" t="n">
        <v>0</v>
      </c>
      <c r="N114" s="55" t="n">
        <v>0.03</v>
      </c>
      <c r="O114" s="54" t="n">
        <v>0</v>
      </c>
      <c r="P114" s="54" t="n">
        <v>0</v>
      </c>
      <c r="Q114" s="54" t="n">
        <v>0</v>
      </c>
      <c r="R114" s="54" t="n">
        <v>0.11624567</v>
      </c>
      <c r="S114" s="54" t="n">
        <v>0</v>
      </c>
      <c r="T114" s="54" t="n">
        <v>0</v>
      </c>
      <c r="U114" s="54" t="n">
        <v>0</v>
      </c>
      <c r="V114" s="54" t="n">
        <v>0</v>
      </c>
      <c r="W114" s="54" t="n">
        <v>0</v>
      </c>
      <c r="X114" s="54" t="n">
        <v>0</v>
      </c>
      <c r="Y114" s="54" t="n">
        <v>0</v>
      </c>
      <c r="Z114" s="54" t="n">
        <v>0.0385</v>
      </c>
      <c r="AA114" s="54" t="n">
        <v>0</v>
      </c>
      <c r="AB114" s="54" t="n">
        <v>0</v>
      </c>
      <c r="AC114" s="54" t="n">
        <v>0</v>
      </c>
      <c r="AD114" s="54" t="n">
        <v>0</v>
      </c>
      <c r="AE114" s="54" t="n">
        <v>-0.07290277</v>
      </c>
      <c r="AF114" s="56" t="n">
        <v>-0.385426229262055</v>
      </c>
      <c r="AG114" s="58" t="s">
        <v>157</v>
      </c>
    </row>
    <row r="115" customFormat="false" ht="68.4" hidden="false" customHeight="false" outlineLevel="0" collapsed="false">
      <c r="A115" s="53" t="s">
        <v>216</v>
      </c>
      <c r="B115" s="42" t="s">
        <v>225</v>
      </c>
      <c r="C115" s="35" t="s">
        <v>226</v>
      </c>
      <c r="D115" s="54" t="n">
        <v>0.28407677</v>
      </c>
      <c r="E115" s="54" t="n">
        <v>0</v>
      </c>
      <c r="F115" s="55" t="n">
        <v>0.28407677</v>
      </c>
      <c r="G115" s="54" t="n">
        <v>0</v>
      </c>
      <c r="H115" s="54" t="n">
        <v>0</v>
      </c>
      <c r="I115" s="54" t="n">
        <v>0</v>
      </c>
      <c r="J115" s="54" t="n">
        <v>0</v>
      </c>
      <c r="K115" s="54" t="n">
        <v>0</v>
      </c>
      <c r="L115" s="54" t="n">
        <v>0</v>
      </c>
      <c r="M115" s="54" t="n">
        <v>0</v>
      </c>
      <c r="N115" s="55" t="n">
        <v>0.031</v>
      </c>
      <c r="O115" s="54" t="n">
        <v>0</v>
      </c>
      <c r="P115" s="54" t="n">
        <v>0</v>
      </c>
      <c r="Q115" s="54" t="n">
        <v>0</v>
      </c>
      <c r="R115" s="54" t="n">
        <v>0.15898349</v>
      </c>
      <c r="S115" s="54" t="n">
        <v>0</v>
      </c>
      <c r="T115" s="54" t="n">
        <v>0</v>
      </c>
      <c r="U115" s="54" t="n">
        <v>0</v>
      </c>
      <c r="V115" s="54" t="n">
        <v>0</v>
      </c>
      <c r="W115" s="54" t="n">
        <v>0</v>
      </c>
      <c r="X115" s="54" t="n">
        <v>0</v>
      </c>
      <c r="Y115" s="54" t="n">
        <v>0</v>
      </c>
      <c r="Z115" s="54" t="n">
        <v>0.03007</v>
      </c>
      <c r="AA115" s="54" t="n">
        <v>0</v>
      </c>
      <c r="AB115" s="54" t="n">
        <v>0</v>
      </c>
      <c r="AC115" s="54" t="n">
        <v>0</v>
      </c>
      <c r="AD115" s="54" t="n">
        <v>0</v>
      </c>
      <c r="AE115" s="54" t="n">
        <v>-0.12509328</v>
      </c>
      <c r="AF115" s="56" t="n">
        <v>-0.440350261656382</v>
      </c>
      <c r="AG115" s="58" t="s">
        <v>157</v>
      </c>
    </row>
    <row r="116" customFormat="false" ht="82.05" hidden="false" customHeight="false" outlineLevel="0" collapsed="false">
      <c r="A116" s="53" t="s">
        <v>227</v>
      </c>
      <c r="B116" s="42" t="s">
        <v>228</v>
      </c>
      <c r="C116" s="35" t="s">
        <v>50</v>
      </c>
      <c r="D116" s="64" t="n">
        <v>0</v>
      </c>
      <c r="E116" s="64" t="n">
        <v>0</v>
      </c>
      <c r="F116" s="64" t="n">
        <v>0</v>
      </c>
      <c r="G116" s="64" t="n">
        <v>0</v>
      </c>
      <c r="H116" s="64" t="n">
        <v>0</v>
      </c>
      <c r="I116" s="64" t="n">
        <v>0</v>
      </c>
      <c r="J116" s="64" t="n">
        <v>0</v>
      </c>
      <c r="K116" s="64" t="n">
        <v>0</v>
      </c>
      <c r="L116" s="64" t="n">
        <v>0</v>
      </c>
      <c r="M116" s="64" t="n">
        <v>0</v>
      </c>
      <c r="N116" s="64" t="n">
        <v>0</v>
      </c>
      <c r="O116" s="64" t="n">
        <v>0</v>
      </c>
      <c r="P116" s="64" t="n">
        <v>0</v>
      </c>
      <c r="Q116" s="64" t="n">
        <v>0</v>
      </c>
      <c r="R116" s="64" t="n">
        <v>0</v>
      </c>
      <c r="S116" s="64" t="n">
        <v>0</v>
      </c>
      <c r="T116" s="64" t="n">
        <v>0</v>
      </c>
      <c r="U116" s="64" t="n">
        <v>0</v>
      </c>
      <c r="V116" s="64" t="n">
        <v>0</v>
      </c>
      <c r="W116" s="64" t="n">
        <v>0</v>
      </c>
      <c r="X116" s="64" t="n">
        <v>0</v>
      </c>
      <c r="Y116" s="64" t="n">
        <v>0</v>
      </c>
      <c r="Z116" s="64" t="n">
        <v>0</v>
      </c>
      <c r="AA116" s="64" t="n">
        <v>0</v>
      </c>
      <c r="AB116" s="64" t="n">
        <v>0</v>
      </c>
      <c r="AC116" s="64" t="n">
        <v>0</v>
      </c>
      <c r="AD116" s="64" t="n">
        <v>0</v>
      </c>
      <c r="AE116" s="64" t="n">
        <v>0</v>
      </c>
      <c r="AF116" s="41" t="n">
        <v>0</v>
      </c>
      <c r="AG116" s="38" t="s">
        <v>51</v>
      </c>
    </row>
    <row r="117" customFormat="false" ht="82.05" hidden="false" customHeight="false" outlineLevel="0" collapsed="false">
      <c r="A117" s="53" t="s">
        <v>229</v>
      </c>
      <c r="B117" s="42" t="s">
        <v>230</v>
      </c>
      <c r="C117" s="35" t="s">
        <v>50</v>
      </c>
      <c r="D117" s="64" t="n">
        <v>0</v>
      </c>
      <c r="E117" s="64" t="n">
        <v>0</v>
      </c>
      <c r="F117" s="64" t="n">
        <v>0</v>
      </c>
      <c r="G117" s="64" t="n">
        <v>0</v>
      </c>
      <c r="H117" s="64" t="n">
        <v>0</v>
      </c>
      <c r="I117" s="64" t="n">
        <v>0</v>
      </c>
      <c r="J117" s="64" t="n">
        <v>0</v>
      </c>
      <c r="K117" s="64" t="n">
        <v>0</v>
      </c>
      <c r="L117" s="64" t="n">
        <v>0</v>
      </c>
      <c r="M117" s="64" t="n">
        <v>0</v>
      </c>
      <c r="N117" s="64" t="n">
        <v>0</v>
      </c>
      <c r="O117" s="64" t="n">
        <v>0</v>
      </c>
      <c r="P117" s="64" t="n">
        <v>0</v>
      </c>
      <c r="Q117" s="64" t="n">
        <v>0</v>
      </c>
      <c r="R117" s="64" t="n">
        <v>0</v>
      </c>
      <c r="S117" s="64" t="n">
        <v>0</v>
      </c>
      <c r="T117" s="64" t="n">
        <v>0</v>
      </c>
      <c r="U117" s="64" t="n">
        <v>0</v>
      </c>
      <c r="V117" s="64" t="n">
        <v>0</v>
      </c>
      <c r="W117" s="64" t="n">
        <v>0</v>
      </c>
      <c r="X117" s="64" t="n">
        <v>0</v>
      </c>
      <c r="Y117" s="64" t="n">
        <v>0</v>
      </c>
      <c r="Z117" s="64" t="n">
        <v>0</v>
      </c>
      <c r="AA117" s="64" t="n">
        <v>0</v>
      </c>
      <c r="AB117" s="64" t="n">
        <v>0</v>
      </c>
      <c r="AC117" s="64" t="n">
        <v>0</v>
      </c>
      <c r="AD117" s="64" t="n">
        <v>0</v>
      </c>
      <c r="AE117" s="64" t="n">
        <v>0</v>
      </c>
      <c r="AF117" s="41" t="n">
        <v>0</v>
      </c>
      <c r="AG117" s="38" t="s">
        <v>51</v>
      </c>
    </row>
    <row r="118" customFormat="false" ht="109.45" hidden="false" customHeight="false" outlineLevel="0" collapsed="false">
      <c r="A118" s="53" t="s">
        <v>231</v>
      </c>
      <c r="B118" s="42" t="s">
        <v>232</v>
      </c>
      <c r="C118" s="35" t="s">
        <v>50</v>
      </c>
      <c r="D118" s="64" t="n">
        <v>0</v>
      </c>
      <c r="E118" s="64" t="n">
        <v>0</v>
      </c>
      <c r="F118" s="64" t="n">
        <v>0</v>
      </c>
      <c r="G118" s="64" t="n">
        <v>0</v>
      </c>
      <c r="H118" s="64" t="n">
        <v>0</v>
      </c>
      <c r="I118" s="64" t="n">
        <v>0</v>
      </c>
      <c r="J118" s="64" t="n">
        <v>0</v>
      </c>
      <c r="K118" s="64" t="n">
        <v>0</v>
      </c>
      <c r="L118" s="64" t="n">
        <v>0</v>
      </c>
      <c r="M118" s="64" t="n">
        <v>0</v>
      </c>
      <c r="N118" s="64" t="n">
        <v>0</v>
      </c>
      <c r="O118" s="64" t="n">
        <v>0</v>
      </c>
      <c r="P118" s="64" t="n">
        <v>0</v>
      </c>
      <c r="Q118" s="64" t="n">
        <v>0</v>
      </c>
      <c r="R118" s="64" t="n">
        <v>0</v>
      </c>
      <c r="S118" s="64" t="n">
        <v>0</v>
      </c>
      <c r="T118" s="64" t="n">
        <v>0</v>
      </c>
      <c r="U118" s="64" t="n">
        <v>0</v>
      </c>
      <c r="V118" s="64" t="n">
        <v>0</v>
      </c>
      <c r="W118" s="64" t="n">
        <v>0</v>
      </c>
      <c r="X118" s="64" t="n">
        <v>0</v>
      </c>
      <c r="Y118" s="64" t="n">
        <v>0</v>
      </c>
      <c r="Z118" s="64" t="n">
        <v>0</v>
      </c>
      <c r="AA118" s="64" t="n">
        <v>0</v>
      </c>
      <c r="AB118" s="64" t="n">
        <v>0</v>
      </c>
      <c r="AC118" s="64" t="n">
        <v>0</v>
      </c>
      <c r="AD118" s="64" t="n">
        <v>0</v>
      </c>
      <c r="AE118" s="64" t="n">
        <v>0</v>
      </c>
      <c r="AF118" s="41" t="n">
        <v>0</v>
      </c>
      <c r="AG118" s="38" t="s">
        <v>51</v>
      </c>
    </row>
    <row r="119" customFormat="false" ht="95.75" hidden="false" customHeight="false" outlineLevel="0" collapsed="false">
      <c r="A119" s="53" t="s">
        <v>233</v>
      </c>
      <c r="B119" s="42" t="s">
        <v>234</v>
      </c>
      <c r="C119" s="35" t="s">
        <v>50</v>
      </c>
      <c r="D119" s="64" t="n">
        <v>0</v>
      </c>
      <c r="E119" s="64" t="n">
        <v>0</v>
      </c>
      <c r="F119" s="64" t="n">
        <v>0</v>
      </c>
      <c r="G119" s="64" t="n">
        <v>0</v>
      </c>
      <c r="H119" s="64" t="n">
        <v>0</v>
      </c>
      <c r="I119" s="64" t="n">
        <v>0</v>
      </c>
      <c r="J119" s="64" t="n">
        <v>0</v>
      </c>
      <c r="K119" s="64" t="n">
        <v>0</v>
      </c>
      <c r="L119" s="64" t="n">
        <v>0</v>
      </c>
      <c r="M119" s="64" t="n">
        <v>0</v>
      </c>
      <c r="N119" s="64" t="n">
        <v>0</v>
      </c>
      <c r="O119" s="64" t="n">
        <v>0</v>
      </c>
      <c r="P119" s="64" t="n">
        <v>0</v>
      </c>
      <c r="Q119" s="64" t="n">
        <v>0</v>
      </c>
      <c r="R119" s="64" t="n">
        <v>0</v>
      </c>
      <c r="S119" s="64" t="n">
        <v>0</v>
      </c>
      <c r="T119" s="64" t="n">
        <v>0</v>
      </c>
      <c r="U119" s="64" t="n">
        <v>0</v>
      </c>
      <c r="V119" s="64" t="n">
        <v>0</v>
      </c>
      <c r="W119" s="64" t="n">
        <v>0</v>
      </c>
      <c r="X119" s="64" t="n">
        <v>0</v>
      </c>
      <c r="Y119" s="64" t="n">
        <v>0</v>
      </c>
      <c r="Z119" s="64" t="n">
        <v>0</v>
      </c>
      <c r="AA119" s="64" t="n">
        <v>0</v>
      </c>
      <c r="AB119" s="64" t="n">
        <v>0</v>
      </c>
      <c r="AC119" s="64" t="n">
        <v>0</v>
      </c>
      <c r="AD119" s="64" t="n">
        <v>0</v>
      </c>
      <c r="AE119" s="64" t="n">
        <v>0</v>
      </c>
      <c r="AF119" s="41" t="n">
        <v>0</v>
      </c>
      <c r="AG119" s="38" t="s">
        <v>51</v>
      </c>
    </row>
    <row r="120" customFormat="false" ht="41" hidden="false" customHeight="false" outlineLevel="0" collapsed="false">
      <c r="A120" s="53" t="s">
        <v>235</v>
      </c>
      <c r="B120" s="42" t="s">
        <v>236</v>
      </c>
      <c r="C120" s="35" t="s">
        <v>50</v>
      </c>
      <c r="D120" s="64" t="n">
        <v>0</v>
      </c>
      <c r="E120" s="64" t="n">
        <v>0</v>
      </c>
      <c r="F120" s="64" t="n">
        <v>0</v>
      </c>
      <c r="G120" s="64" t="n">
        <v>0</v>
      </c>
      <c r="H120" s="64" t="n">
        <v>0</v>
      </c>
      <c r="I120" s="64" t="n">
        <v>0</v>
      </c>
      <c r="J120" s="64" t="n">
        <v>0</v>
      </c>
      <c r="K120" s="64" t="n">
        <v>0</v>
      </c>
      <c r="L120" s="64" t="n">
        <v>0</v>
      </c>
      <c r="M120" s="64" t="n">
        <v>0</v>
      </c>
      <c r="N120" s="64" t="n">
        <v>0</v>
      </c>
      <c r="O120" s="64" t="n">
        <v>0</v>
      </c>
      <c r="P120" s="64" t="n">
        <v>0</v>
      </c>
      <c r="Q120" s="64" t="n">
        <v>0</v>
      </c>
      <c r="R120" s="64" t="n">
        <v>0</v>
      </c>
      <c r="S120" s="64" t="n">
        <v>0</v>
      </c>
      <c r="T120" s="64" t="n">
        <v>0</v>
      </c>
      <c r="U120" s="64" t="n">
        <v>0</v>
      </c>
      <c r="V120" s="64" t="n">
        <v>0</v>
      </c>
      <c r="W120" s="64" t="n">
        <v>0</v>
      </c>
      <c r="X120" s="64" t="n">
        <v>0</v>
      </c>
      <c r="Y120" s="64" t="n">
        <v>0</v>
      </c>
      <c r="Z120" s="64" t="n">
        <v>0</v>
      </c>
      <c r="AA120" s="64" t="n">
        <v>0</v>
      </c>
      <c r="AB120" s="64" t="n">
        <v>0</v>
      </c>
      <c r="AC120" s="64" t="n">
        <v>0</v>
      </c>
      <c r="AD120" s="64" t="n">
        <v>0</v>
      </c>
      <c r="AE120" s="64" t="n">
        <v>0</v>
      </c>
      <c r="AF120" s="41" t="n">
        <v>0</v>
      </c>
      <c r="AG120" s="38" t="s">
        <v>51</v>
      </c>
    </row>
    <row r="121" customFormat="false" ht="68.4" hidden="false" customHeight="false" outlineLevel="0" collapsed="false">
      <c r="A121" s="53" t="s">
        <v>237</v>
      </c>
      <c r="B121" s="42" t="s">
        <v>238</v>
      </c>
      <c r="C121" s="35" t="s">
        <v>50</v>
      </c>
      <c r="D121" s="64" t="n">
        <v>17.42453395</v>
      </c>
      <c r="E121" s="64" t="n">
        <f aca="false">E122+E123+E125+E126</f>
        <v>0</v>
      </c>
      <c r="F121" s="64" t="n">
        <f aca="false">F122+F123+F125+F126</f>
        <v>2.4813422</v>
      </c>
      <c r="G121" s="64" t="n">
        <f aca="false">G122+G123+G125+G126</f>
        <v>0</v>
      </c>
      <c r="H121" s="64" t="n">
        <f aca="false">H122+H123+H125+H126</f>
        <v>0</v>
      </c>
      <c r="I121" s="64" t="n">
        <f aca="false">I122+I123+I125+I126</f>
        <v>0</v>
      </c>
      <c r="J121" s="64" t="n">
        <f aca="false">J122+J123+J125+J126</f>
        <v>0</v>
      </c>
      <c r="K121" s="64" t="n">
        <f aca="false">K122+K123+K125+K126</f>
        <v>0</v>
      </c>
      <c r="L121" s="64" t="n">
        <f aca="false">L122+L123+L125+L126</f>
        <v>0</v>
      </c>
      <c r="M121" s="64" t="n">
        <f aca="false">M122+M123+M125+M126</f>
        <v>1.5</v>
      </c>
      <c r="N121" s="64" t="n">
        <f aca="false">N122+N123+N125+N126</f>
        <v>0</v>
      </c>
      <c r="O121" s="64" t="n">
        <f aca="false">O122+O123+O125+O126</f>
        <v>0</v>
      </c>
      <c r="P121" s="64" t="n">
        <f aca="false">P122+P123+P125+P126</f>
        <v>0</v>
      </c>
      <c r="Q121" s="64" t="n">
        <v>0</v>
      </c>
      <c r="R121" s="64" t="n">
        <v>0</v>
      </c>
      <c r="S121" s="64" t="n">
        <v>0</v>
      </c>
      <c r="T121" s="64" t="n">
        <v>0</v>
      </c>
      <c r="U121" s="64" t="n">
        <v>0</v>
      </c>
      <c r="V121" s="64" t="n">
        <v>0</v>
      </c>
      <c r="W121" s="64" t="n">
        <v>0</v>
      </c>
      <c r="X121" s="64" t="n">
        <v>0</v>
      </c>
      <c r="Y121" s="64" t="n">
        <v>0</v>
      </c>
      <c r="Z121" s="64" t="n">
        <v>0</v>
      </c>
      <c r="AA121" s="64" t="n">
        <v>0</v>
      </c>
      <c r="AB121" s="64" t="n">
        <v>0</v>
      </c>
      <c r="AC121" s="64" t="n">
        <v>0</v>
      </c>
      <c r="AD121" s="64" t="n">
        <v>0</v>
      </c>
      <c r="AE121" s="64" t="n">
        <v>-2.4813422</v>
      </c>
      <c r="AF121" s="41" t="n">
        <v>-1</v>
      </c>
      <c r="AG121" s="38" t="s">
        <v>51</v>
      </c>
    </row>
    <row r="122" customFormat="false" ht="41" hidden="false" customHeight="false" outlineLevel="0" collapsed="false">
      <c r="A122" s="53" t="s">
        <v>239</v>
      </c>
      <c r="B122" s="42" t="s">
        <v>240</v>
      </c>
      <c r="C122" s="35" t="s">
        <v>50</v>
      </c>
      <c r="D122" s="65" t="n">
        <v>0</v>
      </c>
      <c r="E122" s="65" t="n">
        <v>0</v>
      </c>
      <c r="F122" s="65" t="n">
        <v>0</v>
      </c>
      <c r="G122" s="65" t="n">
        <v>0</v>
      </c>
      <c r="H122" s="65" t="n">
        <v>0</v>
      </c>
      <c r="I122" s="65" t="n">
        <v>0</v>
      </c>
      <c r="J122" s="65" t="n">
        <v>0</v>
      </c>
      <c r="K122" s="65" t="n">
        <v>0</v>
      </c>
      <c r="L122" s="65" t="n">
        <v>0</v>
      </c>
      <c r="M122" s="65" t="n">
        <v>0</v>
      </c>
      <c r="N122" s="65" t="n">
        <v>0</v>
      </c>
      <c r="O122" s="65" t="n">
        <v>0</v>
      </c>
      <c r="P122" s="65" t="n">
        <v>0</v>
      </c>
      <c r="Q122" s="65" t="n">
        <v>0</v>
      </c>
      <c r="R122" s="65" t="n">
        <v>0</v>
      </c>
      <c r="S122" s="65" t="n">
        <v>0</v>
      </c>
      <c r="T122" s="65" t="n">
        <v>0</v>
      </c>
      <c r="U122" s="65" t="n">
        <v>0</v>
      </c>
      <c r="V122" s="65" t="n">
        <v>0</v>
      </c>
      <c r="W122" s="65" t="n">
        <v>0</v>
      </c>
      <c r="X122" s="65" t="n">
        <v>0</v>
      </c>
      <c r="Y122" s="65" t="n">
        <v>0</v>
      </c>
      <c r="Z122" s="65" t="n">
        <v>0</v>
      </c>
      <c r="AA122" s="65" t="n">
        <v>0</v>
      </c>
      <c r="AB122" s="65" t="n">
        <v>0</v>
      </c>
      <c r="AC122" s="65" t="n">
        <v>0</v>
      </c>
      <c r="AD122" s="65" t="n">
        <v>0</v>
      </c>
      <c r="AE122" s="65" t="n">
        <v>0</v>
      </c>
      <c r="AF122" s="41" t="n">
        <v>0</v>
      </c>
      <c r="AG122" s="38" t="s">
        <v>51</v>
      </c>
    </row>
    <row r="123" customFormat="false" ht="26.85" hidden="false" customHeight="false" outlineLevel="0" collapsed="false">
      <c r="A123" s="53" t="s">
        <v>241</v>
      </c>
      <c r="B123" s="42" t="s">
        <v>242</v>
      </c>
      <c r="C123" s="35" t="s">
        <v>50</v>
      </c>
      <c r="D123" s="65" t="n">
        <v>17.42453395</v>
      </c>
      <c r="E123" s="65" t="n">
        <f aca="false">E124</f>
        <v>0</v>
      </c>
      <c r="F123" s="65" t="n">
        <f aca="false">F124</f>
        <v>2.4813422</v>
      </c>
      <c r="G123" s="65" t="n">
        <f aca="false">G124</f>
        <v>0</v>
      </c>
      <c r="H123" s="65" t="n">
        <f aca="false">H124</f>
        <v>0</v>
      </c>
      <c r="I123" s="65" t="n">
        <f aca="false">I124</f>
        <v>0</v>
      </c>
      <c r="J123" s="65" t="n">
        <f aca="false">J124</f>
        <v>0</v>
      </c>
      <c r="K123" s="65" t="n">
        <f aca="false">K124</f>
        <v>0</v>
      </c>
      <c r="L123" s="65" t="n">
        <f aca="false">L124</f>
        <v>0</v>
      </c>
      <c r="M123" s="65" t="n">
        <f aca="false">M124</f>
        <v>1.5</v>
      </c>
      <c r="N123" s="65" t="n">
        <f aca="false">N124</f>
        <v>0</v>
      </c>
      <c r="O123" s="65" t="n">
        <f aca="false">O124</f>
        <v>0</v>
      </c>
      <c r="P123" s="65" t="n">
        <f aca="false">P124</f>
        <v>0</v>
      </c>
      <c r="Q123" s="65" t="n">
        <v>0</v>
      </c>
      <c r="R123" s="65" t="n">
        <v>0</v>
      </c>
      <c r="S123" s="65" t="n">
        <v>0</v>
      </c>
      <c r="T123" s="65" t="n">
        <v>0</v>
      </c>
      <c r="U123" s="65" t="n">
        <v>0</v>
      </c>
      <c r="V123" s="65" t="n">
        <v>0</v>
      </c>
      <c r="W123" s="65" t="n">
        <v>0</v>
      </c>
      <c r="X123" s="65" t="n">
        <v>0</v>
      </c>
      <c r="Y123" s="65" t="n">
        <v>0</v>
      </c>
      <c r="Z123" s="65" t="n">
        <v>0</v>
      </c>
      <c r="AA123" s="65" t="n">
        <v>0</v>
      </c>
      <c r="AB123" s="65" t="n">
        <v>0</v>
      </c>
      <c r="AC123" s="65" t="n">
        <v>0</v>
      </c>
      <c r="AD123" s="65" t="n">
        <v>0</v>
      </c>
      <c r="AE123" s="65" t="n">
        <v>-2.4813422</v>
      </c>
      <c r="AF123" s="41" t="n">
        <v>-1</v>
      </c>
      <c r="AG123" s="38" t="s">
        <v>51</v>
      </c>
    </row>
    <row r="124" customFormat="false" ht="68.4" hidden="false" customHeight="false" outlineLevel="0" collapsed="false">
      <c r="A124" s="53" t="s">
        <v>241</v>
      </c>
      <c r="B124" s="42" t="s">
        <v>243</v>
      </c>
      <c r="C124" s="35" t="s">
        <v>244</v>
      </c>
      <c r="D124" s="54" t="n">
        <v>17.42453395</v>
      </c>
      <c r="E124" s="54" t="n">
        <v>0</v>
      </c>
      <c r="F124" s="55" t="n">
        <v>2.4813422</v>
      </c>
      <c r="G124" s="54" t="n">
        <v>0</v>
      </c>
      <c r="H124" s="54" t="n">
        <v>0</v>
      </c>
      <c r="I124" s="54" t="n">
        <v>0</v>
      </c>
      <c r="J124" s="54" t="n">
        <v>0</v>
      </c>
      <c r="K124" s="54" t="n">
        <v>0</v>
      </c>
      <c r="L124" s="54" t="n">
        <v>0</v>
      </c>
      <c r="M124" s="55" t="n">
        <v>1.5</v>
      </c>
      <c r="N124" s="54" t="n">
        <v>0</v>
      </c>
      <c r="O124" s="54" t="n">
        <v>0</v>
      </c>
      <c r="P124" s="54" t="n">
        <v>0</v>
      </c>
      <c r="Q124" s="54" t="n">
        <v>0</v>
      </c>
      <c r="R124" s="54" t="n">
        <v>0</v>
      </c>
      <c r="S124" s="54" t="n">
        <v>0</v>
      </c>
      <c r="T124" s="54" t="n">
        <v>0</v>
      </c>
      <c r="U124" s="54" t="n">
        <v>0</v>
      </c>
      <c r="V124" s="54" t="n">
        <v>0</v>
      </c>
      <c r="W124" s="54" t="n">
        <v>0</v>
      </c>
      <c r="X124" s="54" t="n">
        <v>0</v>
      </c>
      <c r="Y124" s="54" t="n">
        <v>0</v>
      </c>
      <c r="Z124" s="54" t="n">
        <v>0</v>
      </c>
      <c r="AA124" s="54" t="n">
        <v>0</v>
      </c>
      <c r="AB124" s="54" t="n">
        <v>0</v>
      </c>
      <c r="AC124" s="54" t="n">
        <v>0</v>
      </c>
      <c r="AD124" s="54" t="n">
        <v>0</v>
      </c>
      <c r="AE124" s="54" t="n">
        <v>-2.4813422</v>
      </c>
      <c r="AF124" s="56" t="n">
        <v>-1</v>
      </c>
      <c r="AG124" s="38" t="s">
        <v>245</v>
      </c>
    </row>
    <row r="125" customFormat="false" ht="26.85" hidden="false" customHeight="false" outlineLevel="0" collapsed="false">
      <c r="A125" s="53" t="s">
        <v>246</v>
      </c>
      <c r="B125" s="39" t="s">
        <v>247</v>
      </c>
      <c r="C125" s="35" t="s">
        <v>50</v>
      </c>
      <c r="D125" s="64" t="n">
        <v>0</v>
      </c>
      <c r="E125" s="64" t="n">
        <v>0</v>
      </c>
      <c r="F125" s="64" t="n">
        <v>0</v>
      </c>
      <c r="G125" s="64" t="n">
        <v>0</v>
      </c>
      <c r="H125" s="64" t="n">
        <v>0</v>
      </c>
      <c r="I125" s="64" t="n">
        <v>0</v>
      </c>
      <c r="J125" s="64" t="n">
        <v>0</v>
      </c>
      <c r="K125" s="64" t="n">
        <v>0</v>
      </c>
      <c r="L125" s="64" t="n">
        <v>0</v>
      </c>
      <c r="M125" s="64" t="n">
        <v>0</v>
      </c>
      <c r="N125" s="64" t="n">
        <v>0</v>
      </c>
      <c r="O125" s="64" t="n">
        <v>0</v>
      </c>
      <c r="P125" s="64" t="n">
        <v>0</v>
      </c>
      <c r="Q125" s="64" t="n">
        <v>0</v>
      </c>
      <c r="R125" s="64" t="n">
        <v>0</v>
      </c>
      <c r="S125" s="64" t="n">
        <v>0</v>
      </c>
      <c r="T125" s="64" t="n">
        <v>0</v>
      </c>
      <c r="U125" s="64" t="n">
        <v>0</v>
      </c>
      <c r="V125" s="64" t="n">
        <v>0</v>
      </c>
      <c r="W125" s="64" t="n">
        <v>0</v>
      </c>
      <c r="X125" s="64" t="n">
        <v>0</v>
      </c>
      <c r="Y125" s="64" t="n">
        <v>0</v>
      </c>
      <c r="Z125" s="64" t="n">
        <v>0</v>
      </c>
      <c r="AA125" s="64" t="n">
        <v>0</v>
      </c>
      <c r="AB125" s="64" t="n">
        <v>0</v>
      </c>
      <c r="AC125" s="64" t="n">
        <v>0</v>
      </c>
      <c r="AD125" s="64" t="n">
        <v>0</v>
      </c>
      <c r="AE125" s="64" t="n">
        <v>0</v>
      </c>
      <c r="AF125" s="41" t="n">
        <v>0</v>
      </c>
      <c r="AG125" s="38" t="s">
        <v>51</v>
      </c>
    </row>
    <row r="126" customFormat="false" ht="26.85" hidden="false" customHeight="false" outlineLevel="0" collapsed="false">
      <c r="A126" s="53" t="s">
        <v>248</v>
      </c>
      <c r="B126" s="39" t="s">
        <v>186</v>
      </c>
      <c r="C126" s="35" t="s">
        <v>50</v>
      </c>
      <c r="D126" s="64" t="n">
        <v>0</v>
      </c>
      <c r="E126" s="64" t="n">
        <v>0</v>
      </c>
      <c r="F126" s="64" t="n">
        <v>0</v>
      </c>
      <c r="G126" s="64" t="n">
        <v>0</v>
      </c>
      <c r="H126" s="64" t="n">
        <v>0</v>
      </c>
      <c r="I126" s="64" t="n">
        <v>0</v>
      </c>
      <c r="J126" s="64" t="n">
        <v>0</v>
      </c>
      <c r="K126" s="64" t="n">
        <v>0</v>
      </c>
      <c r="L126" s="64" t="n">
        <v>0</v>
      </c>
      <c r="M126" s="64" t="n">
        <v>0</v>
      </c>
      <c r="N126" s="64" t="n">
        <v>0</v>
      </c>
      <c r="O126" s="64" t="n">
        <v>0</v>
      </c>
      <c r="P126" s="64" t="n">
        <v>0</v>
      </c>
      <c r="Q126" s="64" t="n">
        <v>0</v>
      </c>
      <c r="R126" s="64" t="n">
        <v>0</v>
      </c>
      <c r="S126" s="64" t="n">
        <v>0</v>
      </c>
      <c r="T126" s="64" t="n">
        <v>0</v>
      </c>
      <c r="U126" s="64" t="n">
        <v>0</v>
      </c>
      <c r="V126" s="64" t="n">
        <v>0</v>
      </c>
      <c r="W126" s="64" t="n">
        <v>0</v>
      </c>
      <c r="X126" s="64" t="n">
        <v>0</v>
      </c>
      <c r="Y126" s="64" t="n">
        <v>0</v>
      </c>
      <c r="Z126" s="64" t="n">
        <v>0</v>
      </c>
      <c r="AA126" s="64" t="n">
        <v>0</v>
      </c>
      <c r="AB126" s="64" t="n">
        <v>0</v>
      </c>
      <c r="AC126" s="64" t="n">
        <v>0</v>
      </c>
      <c r="AD126" s="64" t="n">
        <v>0</v>
      </c>
      <c r="AE126" s="64" t="n">
        <v>0</v>
      </c>
      <c r="AF126" s="41" t="n">
        <v>0</v>
      </c>
      <c r="AG126" s="38" t="s">
        <v>51</v>
      </c>
    </row>
    <row r="127" customFormat="false" ht="26.85" hidden="false" customHeight="false" outlineLevel="0" collapsed="false">
      <c r="A127" s="53" t="s">
        <v>249</v>
      </c>
      <c r="B127" s="62" t="s">
        <v>250</v>
      </c>
      <c r="C127" s="63" t="s">
        <v>50</v>
      </c>
      <c r="D127" s="64" t="n">
        <v>907.34384429</v>
      </c>
      <c r="E127" s="64" t="n">
        <f aca="false">E128+E136+E142+E143</f>
        <v>0</v>
      </c>
      <c r="F127" s="64" t="n">
        <f aca="false">F128+F136+F142+F143</f>
        <v>213.69140529</v>
      </c>
      <c r="G127" s="64" t="n">
        <f aca="false">G128+G136+G142+G143</f>
        <v>0</v>
      </c>
      <c r="H127" s="64" t="n">
        <f aca="false">H128+H136+H142+H143</f>
        <v>0</v>
      </c>
      <c r="I127" s="64" t="n">
        <f aca="false">I128+I136+I142+I143</f>
        <v>0</v>
      </c>
      <c r="J127" s="64" t="n">
        <f aca="false">J128+J136+J142+J143</f>
        <v>4.7</v>
      </c>
      <c r="K127" s="64" t="n">
        <f aca="false">K128+K136+K142+K143</f>
        <v>0</v>
      </c>
      <c r="L127" s="64" t="n">
        <f aca="false">L128+L136+L142+L143</f>
        <v>0</v>
      </c>
      <c r="M127" s="64" t="n">
        <f aca="false">M128+M136+M142+M143</f>
        <v>2.01</v>
      </c>
      <c r="N127" s="64" t="n">
        <f aca="false">N128+N136+N142+N143</f>
        <v>0</v>
      </c>
      <c r="O127" s="64" t="n">
        <f aca="false">O128+O136+O142+O143</f>
        <v>0</v>
      </c>
      <c r="P127" s="64" t="n">
        <f aca="false">P128+P136+P142+P143</f>
        <v>0</v>
      </c>
      <c r="Q127" s="64" t="n">
        <v>0</v>
      </c>
      <c r="R127" s="64" t="n">
        <v>17.42146164</v>
      </c>
      <c r="S127" s="64" t="n">
        <v>0</v>
      </c>
      <c r="T127" s="64" t="n">
        <v>0</v>
      </c>
      <c r="U127" s="64" t="n">
        <v>0</v>
      </c>
      <c r="V127" s="64" t="n">
        <v>0</v>
      </c>
      <c r="W127" s="64" t="n">
        <v>0</v>
      </c>
      <c r="X127" s="64" t="n">
        <v>0</v>
      </c>
      <c r="Y127" s="64" t="n">
        <v>2.01</v>
      </c>
      <c r="Z127" s="64" t="n">
        <v>0</v>
      </c>
      <c r="AA127" s="64" t="n">
        <v>0</v>
      </c>
      <c r="AB127" s="64" t="n">
        <v>0</v>
      </c>
      <c r="AC127" s="64" t="n">
        <v>0</v>
      </c>
      <c r="AD127" s="64" t="n">
        <v>0</v>
      </c>
      <c r="AE127" s="64" t="n">
        <v>-196.26994365</v>
      </c>
      <c r="AF127" s="41" t="n">
        <v>-0.918473737320613</v>
      </c>
      <c r="AG127" s="38" t="s">
        <v>51</v>
      </c>
    </row>
    <row r="128" customFormat="false" ht="54.7" hidden="false" customHeight="false" outlineLevel="0" collapsed="false">
      <c r="A128" s="53" t="s">
        <v>251</v>
      </c>
      <c r="B128" s="39" t="s">
        <v>252</v>
      </c>
      <c r="C128" s="59" t="s">
        <v>50</v>
      </c>
      <c r="D128" s="64" t="n">
        <v>864.40001116</v>
      </c>
      <c r="E128" s="64" t="n">
        <f aca="false">SUM(E129:E135)</f>
        <v>0</v>
      </c>
      <c r="F128" s="64" t="n">
        <f aca="false">SUM(F129:F135)</f>
        <v>197.39540794</v>
      </c>
      <c r="G128" s="64" t="n">
        <f aca="false">SUM(G129:G135)</f>
        <v>0</v>
      </c>
      <c r="H128" s="64" t="n">
        <f aca="false">SUM(H129:H135)</f>
        <v>0</v>
      </c>
      <c r="I128" s="64" t="n">
        <f aca="false">SUM(I129:I135)</f>
        <v>0</v>
      </c>
      <c r="J128" s="64" t="n">
        <f aca="false">SUM(J129:J135)</f>
        <v>4.7</v>
      </c>
      <c r="K128" s="64" t="n">
        <f aca="false">SUM(K129:K135)</f>
        <v>0</v>
      </c>
      <c r="L128" s="64" t="n">
        <f aca="false">SUM(L129:L135)</f>
        <v>0</v>
      </c>
      <c r="M128" s="64" t="n">
        <f aca="false">SUM(M129:M135)</f>
        <v>0</v>
      </c>
      <c r="N128" s="64" t="n">
        <f aca="false">SUM(N129:N135)</f>
        <v>0</v>
      </c>
      <c r="O128" s="64" t="n">
        <f aca="false">SUM(O129:O135)</f>
        <v>0</v>
      </c>
      <c r="P128" s="64" t="n">
        <f aca="false">SUM(P129:P135)</f>
        <v>0</v>
      </c>
      <c r="Q128" s="64" t="n">
        <v>0</v>
      </c>
      <c r="R128" s="64" t="n">
        <v>0</v>
      </c>
      <c r="S128" s="64" t="n">
        <v>0</v>
      </c>
      <c r="T128" s="64" t="n">
        <v>0</v>
      </c>
      <c r="U128" s="64" t="n">
        <v>0</v>
      </c>
      <c r="V128" s="64" t="n">
        <v>0</v>
      </c>
      <c r="W128" s="64" t="n">
        <v>0</v>
      </c>
      <c r="X128" s="64" t="n">
        <v>0</v>
      </c>
      <c r="Y128" s="64" t="n">
        <v>0</v>
      </c>
      <c r="Z128" s="64" t="n">
        <v>0</v>
      </c>
      <c r="AA128" s="64" t="n">
        <v>0</v>
      </c>
      <c r="AB128" s="64" t="n">
        <v>0</v>
      </c>
      <c r="AC128" s="64" t="n">
        <v>0</v>
      </c>
      <c r="AD128" s="64" t="n">
        <v>0</v>
      </c>
      <c r="AE128" s="64" t="n">
        <v>-197.39540794</v>
      </c>
      <c r="AF128" s="41" t="n">
        <v>-1</v>
      </c>
      <c r="AG128" s="38" t="s">
        <v>51</v>
      </c>
    </row>
    <row r="129" customFormat="false" ht="41" hidden="false" customHeight="false" outlineLevel="0" collapsed="false">
      <c r="A129" s="53" t="s">
        <v>251</v>
      </c>
      <c r="B129" s="42" t="s">
        <v>253</v>
      </c>
      <c r="C129" s="35" t="s">
        <v>254</v>
      </c>
      <c r="D129" s="54" t="n">
        <v>51.08971402</v>
      </c>
      <c r="E129" s="54" t="n">
        <v>0</v>
      </c>
      <c r="F129" s="55" t="n">
        <v>51.08971402</v>
      </c>
      <c r="G129" s="54" t="n">
        <v>0</v>
      </c>
      <c r="H129" s="54" t="n">
        <v>0</v>
      </c>
      <c r="I129" s="54" t="n">
        <v>0</v>
      </c>
      <c r="J129" s="55" t="n">
        <v>0.9</v>
      </c>
      <c r="K129" s="54" t="n">
        <v>0</v>
      </c>
      <c r="L129" s="54" t="n">
        <v>0</v>
      </c>
      <c r="M129" s="54" t="n">
        <v>0</v>
      </c>
      <c r="N129" s="54" t="n">
        <v>0</v>
      </c>
      <c r="O129" s="54" t="n">
        <v>0</v>
      </c>
      <c r="P129" s="54" t="n">
        <v>0</v>
      </c>
      <c r="Q129" s="54" t="n">
        <v>0</v>
      </c>
      <c r="R129" s="54" t="n">
        <v>0</v>
      </c>
      <c r="S129" s="54" t="n">
        <v>0</v>
      </c>
      <c r="T129" s="54" t="n">
        <v>0</v>
      </c>
      <c r="U129" s="54" t="n">
        <v>0</v>
      </c>
      <c r="V129" s="54" t="n">
        <v>0</v>
      </c>
      <c r="W129" s="54" t="n">
        <v>0</v>
      </c>
      <c r="X129" s="54" t="n">
        <v>0</v>
      </c>
      <c r="Y129" s="54" t="n">
        <v>0</v>
      </c>
      <c r="Z129" s="54" t="n">
        <v>0</v>
      </c>
      <c r="AA129" s="54" t="n">
        <v>0</v>
      </c>
      <c r="AB129" s="54" t="n">
        <v>0</v>
      </c>
      <c r="AC129" s="54" t="n">
        <v>0</v>
      </c>
      <c r="AD129" s="54" t="n">
        <v>0</v>
      </c>
      <c r="AE129" s="54" t="n">
        <v>-51.08971402</v>
      </c>
      <c r="AF129" s="56" t="n">
        <v>-1</v>
      </c>
      <c r="AG129" s="38" t="s">
        <v>255</v>
      </c>
    </row>
    <row r="130" customFormat="false" ht="95.75" hidden="false" customHeight="false" outlineLevel="0" collapsed="false">
      <c r="A130" s="53" t="s">
        <v>251</v>
      </c>
      <c r="B130" s="42" t="s">
        <v>256</v>
      </c>
      <c r="C130" s="35" t="s">
        <v>257</v>
      </c>
      <c r="D130" s="60" t="n">
        <v>331.24124392</v>
      </c>
      <c r="E130" s="60" t="n">
        <v>0</v>
      </c>
      <c r="F130" s="55" t="n">
        <v>36.18142801</v>
      </c>
      <c r="G130" s="60" t="n">
        <v>0</v>
      </c>
      <c r="H130" s="60" t="n">
        <v>0</v>
      </c>
      <c r="I130" s="60" t="n">
        <v>0</v>
      </c>
      <c r="J130" s="55" t="n">
        <v>1.6</v>
      </c>
      <c r="K130" s="60" t="n">
        <v>0</v>
      </c>
      <c r="L130" s="60" t="n">
        <v>0</v>
      </c>
      <c r="M130" s="60" t="n">
        <v>0</v>
      </c>
      <c r="N130" s="60" t="n">
        <v>0</v>
      </c>
      <c r="O130" s="60" t="n">
        <v>0</v>
      </c>
      <c r="P130" s="60" t="n">
        <v>0</v>
      </c>
      <c r="Q130" s="60" t="n">
        <v>0</v>
      </c>
      <c r="R130" s="60" t="n">
        <v>0</v>
      </c>
      <c r="S130" s="60" t="n">
        <v>0</v>
      </c>
      <c r="T130" s="60" t="n">
        <v>0</v>
      </c>
      <c r="U130" s="60" t="n">
        <v>0</v>
      </c>
      <c r="V130" s="60" t="n">
        <v>0</v>
      </c>
      <c r="W130" s="60" t="n">
        <v>0</v>
      </c>
      <c r="X130" s="60" t="n">
        <v>0</v>
      </c>
      <c r="Y130" s="60" t="n">
        <v>0</v>
      </c>
      <c r="Z130" s="60" t="n">
        <v>0</v>
      </c>
      <c r="AA130" s="60" t="n">
        <v>0</v>
      </c>
      <c r="AB130" s="60" t="n">
        <v>0</v>
      </c>
      <c r="AC130" s="60" t="n">
        <v>0</v>
      </c>
      <c r="AD130" s="60" t="n">
        <v>0</v>
      </c>
      <c r="AE130" s="60" t="n">
        <v>-36.18142801</v>
      </c>
      <c r="AF130" s="61" t="n">
        <v>-1</v>
      </c>
      <c r="AG130" s="58" t="s">
        <v>258</v>
      </c>
    </row>
    <row r="131" customFormat="false" ht="54.7" hidden="false" customHeight="false" outlineLevel="0" collapsed="false">
      <c r="A131" s="53" t="s">
        <v>251</v>
      </c>
      <c r="B131" s="62" t="s">
        <v>259</v>
      </c>
      <c r="C131" s="63" t="s">
        <v>260</v>
      </c>
      <c r="D131" s="54" t="n">
        <v>43.61212448</v>
      </c>
      <c r="E131" s="54" t="n">
        <v>0</v>
      </c>
      <c r="F131" s="54" t="n">
        <v>0</v>
      </c>
      <c r="G131" s="54" t="n">
        <v>0</v>
      </c>
      <c r="H131" s="54" t="n">
        <v>0</v>
      </c>
      <c r="I131" s="54" t="n">
        <v>0</v>
      </c>
      <c r="J131" s="54" t="n">
        <v>0</v>
      </c>
      <c r="K131" s="54" t="n">
        <v>0</v>
      </c>
      <c r="L131" s="54" t="n">
        <v>0</v>
      </c>
      <c r="M131" s="54" t="n">
        <v>0</v>
      </c>
      <c r="N131" s="54" t="n">
        <v>0</v>
      </c>
      <c r="O131" s="54" t="n">
        <v>0</v>
      </c>
      <c r="P131" s="54" t="n">
        <v>0</v>
      </c>
      <c r="Q131" s="54" t="n">
        <v>0</v>
      </c>
      <c r="R131" s="54" t="n">
        <v>0</v>
      </c>
      <c r="S131" s="54" t="n">
        <v>0</v>
      </c>
      <c r="T131" s="54" t="n">
        <v>0</v>
      </c>
      <c r="U131" s="54" t="n">
        <v>0</v>
      </c>
      <c r="V131" s="54" t="n">
        <v>0</v>
      </c>
      <c r="W131" s="54" t="n">
        <v>0</v>
      </c>
      <c r="X131" s="54" t="n">
        <v>0</v>
      </c>
      <c r="Y131" s="54" t="n">
        <v>0</v>
      </c>
      <c r="Z131" s="54" t="n">
        <v>0</v>
      </c>
      <c r="AA131" s="54" t="n">
        <v>0</v>
      </c>
      <c r="AB131" s="54" t="n">
        <v>0</v>
      </c>
      <c r="AC131" s="54" t="n">
        <v>0</v>
      </c>
      <c r="AD131" s="54" t="n">
        <v>0</v>
      </c>
      <c r="AE131" s="54" t="n">
        <v>0</v>
      </c>
      <c r="AF131" s="56" t="n">
        <v>0</v>
      </c>
      <c r="AG131" s="38" t="s">
        <v>51</v>
      </c>
    </row>
    <row r="132" customFormat="false" ht="41" hidden="false" customHeight="false" outlineLevel="0" collapsed="false">
      <c r="A132" s="53" t="s">
        <v>251</v>
      </c>
      <c r="B132" s="42" t="s">
        <v>261</v>
      </c>
      <c r="C132" s="35" t="s">
        <v>262</v>
      </c>
      <c r="D132" s="60" t="n">
        <v>63.05816573</v>
      </c>
      <c r="E132" s="60" t="n">
        <v>0</v>
      </c>
      <c r="F132" s="60" t="n">
        <v>0</v>
      </c>
      <c r="G132" s="60" t="n">
        <v>0</v>
      </c>
      <c r="H132" s="60" t="n">
        <v>0</v>
      </c>
      <c r="I132" s="60" t="n">
        <v>0</v>
      </c>
      <c r="J132" s="60" t="n">
        <v>0</v>
      </c>
      <c r="K132" s="60" t="n">
        <v>0</v>
      </c>
      <c r="L132" s="60" t="n">
        <v>0</v>
      </c>
      <c r="M132" s="60" t="n">
        <v>0</v>
      </c>
      <c r="N132" s="60" t="n">
        <v>0</v>
      </c>
      <c r="O132" s="60" t="n">
        <v>0</v>
      </c>
      <c r="P132" s="60" t="n">
        <v>0</v>
      </c>
      <c r="Q132" s="60" t="n">
        <v>0</v>
      </c>
      <c r="R132" s="60" t="n">
        <v>0</v>
      </c>
      <c r="S132" s="60" t="n">
        <v>0</v>
      </c>
      <c r="T132" s="60" t="n">
        <v>0</v>
      </c>
      <c r="U132" s="60" t="n">
        <v>0</v>
      </c>
      <c r="V132" s="60" t="n">
        <v>0</v>
      </c>
      <c r="W132" s="60" t="n">
        <v>0</v>
      </c>
      <c r="X132" s="60" t="n">
        <v>0</v>
      </c>
      <c r="Y132" s="60" t="n">
        <v>0</v>
      </c>
      <c r="Z132" s="60" t="n">
        <v>0</v>
      </c>
      <c r="AA132" s="60" t="n">
        <v>0</v>
      </c>
      <c r="AB132" s="60" t="n">
        <v>0</v>
      </c>
      <c r="AC132" s="60" t="n">
        <v>0</v>
      </c>
      <c r="AD132" s="60" t="n">
        <v>0</v>
      </c>
      <c r="AE132" s="60" t="n">
        <v>0</v>
      </c>
      <c r="AF132" s="61" t="n">
        <v>0</v>
      </c>
      <c r="AG132" s="38" t="s">
        <v>51</v>
      </c>
    </row>
    <row r="133" customFormat="false" ht="68.4" hidden="false" customHeight="false" outlineLevel="0" collapsed="false">
      <c r="A133" s="53" t="s">
        <v>251</v>
      </c>
      <c r="B133" s="62" t="s">
        <v>263</v>
      </c>
      <c r="C133" s="35" t="s">
        <v>264</v>
      </c>
      <c r="D133" s="54" t="n">
        <v>193.49733128</v>
      </c>
      <c r="E133" s="54" t="n">
        <v>0</v>
      </c>
      <c r="F133" s="55" t="n">
        <v>94.36081424</v>
      </c>
      <c r="G133" s="54" t="n">
        <v>0</v>
      </c>
      <c r="H133" s="54" t="n">
        <v>0</v>
      </c>
      <c r="I133" s="54" t="n">
        <v>0</v>
      </c>
      <c r="J133" s="55" t="n">
        <v>1.8</v>
      </c>
      <c r="K133" s="54" t="n">
        <v>0</v>
      </c>
      <c r="L133" s="54" t="n">
        <v>0</v>
      </c>
      <c r="M133" s="54" t="n">
        <v>0</v>
      </c>
      <c r="N133" s="54" t="n">
        <v>0</v>
      </c>
      <c r="O133" s="54" t="n">
        <v>0</v>
      </c>
      <c r="P133" s="54" t="n">
        <v>0</v>
      </c>
      <c r="Q133" s="54" t="n">
        <v>0</v>
      </c>
      <c r="R133" s="54" t="n">
        <v>0</v>
      </c>
      <c r="S133" s="54" t="n">
        <v>0</v>
      </c>
      <c r="T133" s="54" t="n">
        <v>0</v>
      </c>
      <c r="U133" s="54" t="n">
        <v>0</v>
      </c>
      <c r="V133" s="54" t="n">
        <v>0</v>
      </c>
      <c r="W133" s="54" t="n">
        <v>0</v>
      </c>
      <c r="X133" s="54" t="n">
        <v>0</v>
      </c>
      <c r="Y133" s="54" t="n">
        <v>0</v>
      </c>
      <c r="Z133" s="54" t="n">
        <v>0</v>
      </c>
      <c r="AA133" s="54" t="n">
        <v>0</v>
      </c>
      <c r="AB133" s="54" t="n">
        <v>0</v>
      </c>
      <c r="AC133" s="54" t="n">
        <v>0</v>
      </c>
      <c r="AD133" s="54" t="n">
        <v>0</v>
      </c>
      <c r="AE133" s="54" t="n">
        <v>-94.36081424</v>
      </c>
      <c r="AF133" s="56" t="n">
        <v>-1</v>
      </c>
      <c r="AG133" s="38" t="s">
        <v>255</v>
      </c>
    </row>
    <row r="134" customFormat="false" ht="54.7" hidden="false" customHeight="false" outlineLevel="0" collapsed="false">
      <c r="A134" s="53" t="s">
        <v>251</v>
      </c>
      <c r="B134" s="62" t="s">
        <v>265</v>
      </c>
      <c r="C134" s="35" t="s">
        <v>266</v>
      </c>
      <c r="D134" s="60" t="n">
        <v>128.73254716</v>
      </c>
      <c r="E134" s="60" t="n">
        <v>0</v>
      </c>
      <c r="F134" s="60" t="n">
        <v>0</v>
      </c>
      <c r="G134" s="60" t="n">
        <v>0</v>
      </c>
      <c r="H134" s="60" t="n">
        <v>0</v>
      </c>
      <c r="I134" s="60" t="n">
        <v>0</v>
      </c>
      <c r="J134" s="60" t="n">
        <v>0</v>
      </c>
      <c r="K134" s="60" t="n">
        <v>0</v>
      </c>
      <c r="L134" s="60" t="n">
        <v>0</v>
      </c>
      <c r="M134" s="60" t="n">
        <v>0</v>
      </c>
      <c r="N134" s="60" t="n">
        <v>0</v>
      </c>
      <c r="O134" s="60" t="n">
        <v>0</v>
      </c>
      <c r="P134" s="60" t="n">
        <v>0</v>
      </c>
      <c r="Q134" s="60" t="n">
        <v>0</v>
      </c>
      <c r="R134" s="60" t="n">
        <v>0</v>
      </c>
      <c r="S134" s="60" t="n">
        <v>0</v>
      </c>
      <c r="T134" s="60" t="n">
        <v>0</v>
      </c>
      <c r="U134" s="60" t="n">
        <v>0</v>
      </c>
      <c r="V134" s="60" t="n">
        <v>0</v>
      </c>
      <c r="W134" s="60" t="n">
        <v>0</v>
      </c>
      <c r="X134" s="60" t="n">
        <v>0</v>
      </c>
      <c r="Y134" s="60" t="n">
        <v>0</v>
      </c>
      <c r="Z134" s="60" t="n">
        <v>0</v>
      </c>
      <c r="AA134" s="60" t="n">
        <v>0</v>
      </c>
      <c r="AB134" s="60" t="n">
        <v>0</v>
      </c>
      <c r="AC134" s="60" t="n">
        <v>0</v>
      </c>
      <c r="AD134" s="60" t="n">
        <v>0</v>
      </c>
      <c r="AE134" s="60" t="n">
        <v>0</v>
      </c>
      <c r="AF134" s="61" t="n">
        <v>0</v>
      </c>
      <c r="AG134" s="38" t="s">
        <v>51</v>
      </c>
    </row>
    <row r="135" customFormat="false" ht="68.4" hidden="false" customHeight="false" outlineLevel="0" collapsed="false">
      <c r="A135" s="53" t="s">
        <v>251</v>
      </c>
      <c r="B135" s="62" t="s">
        <v>267</v>
      </c>
      <c r="C135" s="59" t="s">
        <v>268</v>
      </c>
      <c r="D135" s="54" t="n">
        <v>53.16888457</v>
      </c>
      <c r="E135" s="54" t="n">
        <v>0</v>
      </c>
      <c r="F135" s="55" t="n">
        <v>15.76345167</v>
      </c>
      <c r="G135" s="54" t="n">
        <v>0</v>
      </c>
      <c r="H135" s="54" t="n">
        <v>0</v>
      </c>
      <c r="I135" s="54" t="n">
        <v>0</v>
      </c>
      <c r="J135" s="55" t="n">
        <v>0.4</v>
      </c>
      <c r="K135" s="54" t="n">
        <v>0</v>
      </c>
      <c r="L135" s="54" t="n">
        <v>0</v>
      </c>
      <c r="M135" s="54" t="n">
        <v>0</v>
      </c>
      <c r="N135" s="54" t="n">
        <v>0</v>
      </c>
      <c r="O135" s="54" t="n">
        <v>0</v>
      </c>
      <c r="P135" s="54" t="n">
        <v>0</v>
      </c>
      <c r="Q135" s="54" t="n">
        <v>0</v>
      </c>
      <c r="R135" s="54" t="n">
        <v>0</v>
      </c>
      <c r="S135" s="54" t="n">
        <v>0</v>
      </c>
      <c r="T135" s="54" t="n">
        <v>0</v>
      </c>
      <c r="U135" s="54" t="n">
        <v>0</v>
      </c>
      <c r="V135" s="54" t="n">
        <v>0</v>
      </c>
      <c r="W135" s="54" t="n">
        <v>0</v>
      </c>
      <c r="X135" s="54" t="n">
        <v>0</v>
      </c>
      <c r="Y135" s="54" t="n">
        <v>0</v>
      </c>
      <c r="Z135" s="54" t="n">
        <v>0</v>
      </c>
      <c r="AA135" s="54" t="n">
        <v>0</v>
      </c>
      <c r="AB135" s="54" t="n">
        <v>0</v>
      </c>
      <c r="AC135" s="54" t="n">
        <v>0</v>
      </c>
      <c r="AD135" s="54" t="n">
        <v>0</v>
      </c>
      <c r="AE135" s="54" t="n">
        <v>-15.76345167</v>
      </c>
      <c r="AF135" s="56" t="n">
        <v>-1</v>
      </c>
      <c r="AG135" s="58" t="s">
        <v>269</v>
      </c>
    </row>
    <row r="136" customFormat="false" ht="41" hidden="false" customHeight="false" outlineLevel="0" collapsed="false">
      <c r="A136" s="53" t="s">
        <v>270</v>
      </c>
      <c r="B136" s="62" t="s">
        <v>271</v>
      </c>
      <c r="C136" s="59" t="s">
        <v>50</v>
      </c>
      <c r="D136" s="64" t="n">
        <v>42.94383313</v>
      </c>
      <c r="E136" s="64" t="n">
        <f aca="false">SUM(E137:E141)</f>
        <v>0</v>
      </c>
      <c r="F136" s="64" t="n">
        <f aca="false">SUM(F137:F141)</f>
        <v>16.29599735</v>
      </c>
      <c r="G136" s="64" t="n">
        <f aca="false">SUM(G137:G141)</f>
        <v>0</v>
      </c>
      <c r="H136" s="64" t="n">
        <f aca="false">SUM(H137:H141)</f>
        <v>0</v>
      </c>
      <c r="I136" s="64" t="n">
        <f aca="false">SUM(I137:I141)</f>
        <v>0</v>
      </c>
      <c r="J136" s="64" t="n">
        <f aca="false">SUM(J137:J141)</f>
        <v>0</v>
      </c>
      <c r="K136" s="64" t="n">
        <f aca="false">SUM(K137:K141)</f>
        <v>0</v>
      </c>
      <c r="L136" s="64" t="n">
        <f aca="false">SUM(L137:L141)</f>
        <v>0</v>
      </c>
      <c r="M136" s="64" t="n">
        <f aca="false">SUM(M137:M141)</f>
        <v>2.01</v>
      </c>
      <c r="N136" s="64" t="n">
        <f aca="false">SUM(N137:N141)</f>
        <v>0</v>
      </c>
      <c r="O136" s="64" t="n">
        <f aca="false">SUM(O137:O141)</f>
        <v>0</v>
      </c>
      <c r="P136" s="64" t="n">
        <f aca="false">SUM(P137:P141)</f>
        <v>0</v>
      </c>
      <c r="Q136" s="64" t="n">
        <v>0</v>
      </c>
      <c r="R136" s="64" t="n">
        <v>17.42146164</v>
      </c>
      <c r="S136" s="64" t="n">
        <v>0</v>
      </c>
      <c r="T136" s="64" t="n">
        <v>0</v>
      </c>
      <c r="U136" s="64" t="n">
        <v>0</v>
      </c>
      <c r="V136" s="64" t="n">
        <v>0</v>
      </c>
      <c r="W136" s="64" t="n">
        <v>0</v>
      </c>
      <c r="X136" s="64" t="n">
        <v>0</v>
      </c>
      <c r="Y136" s="64" t="n">
        <v>2.01</v>
      </c>
      <c r="Z136" s="64" t="n">
        <v>0</v>
      </c>
      <c r="AA136" s="64" t="n">
        <v>0</v>
      </c>
      <c r="AB136" s="64" t="n">
        <v>0</v>
      </c>
      <c r="AC136" s="64" t="n">
        <v>0</v>
      </c>
      <c r="AD136" s="64" t="n">
        <v>0</v>
      </c>
      <c r="AE136" s="64" t="n">
        <v>1.12546429</v>
      </c>
      <c r="AF136" s="41" t="n">
        <v>0.0690638483688757</v>
      </c>
      <c r="AG136" s="38" t="s">
        <v>51</v>
      </c>
    </row>
    <row r="137" customFormat="false" ht="41" hidden="false" customHeight="false" outlineLevel="0" collapsed="false">
      <c r="A137" s="53" t="s">
        <v>270</v>
      </c>
      <c r="B137" s="39" t="s">
        <v>272</v>
      </c>
      <c r="C137" s="35" t="s">
        <v>273</v>
      </c>
      <c r="D137" s="54" t="n">
        <v>4.61148934</v>
      </c>
      <c r="E137" s="54" t="n">
        <v>0</v>
      </c>
      <c r="F137" s="55" t="n">
        <v>4.61148934</v>
      </c>
      <c r="G137" s="54" t="n">
        <v>0</v>
      </c>
      <c r="H137" s="54" t="n">
        <v>0</v>
      </c>
      <c r="I137" s="54" t="n">
        <v>0</v>
      </c>
      <c r="J137" s="54" t="n">
        <v>0</v>
      </c>
      <c r="K137" s="54" t="n">
        <v>0</v>
      </c>
      <c r="L137" s="54" t="n">
        <v>0</v>
      </c>
      <c r="M137" s="55" t="n">
        <v>0.21</v>
      </c>
      <c r="N137" s="54" t="n">
        <v>0</v>
      </c>
      <c r="O137" s="54" t="n">
        <v>0</v>
      </c>
      <c r="P137" s="54" t="n">
        <v>0</v>
      </c>
      <c r="Q137" s="54" t="n">
        <v>0</v>
      </c>
      <c r="R137" s="54" t="n">
        <v>5.31566217</v>
      </c>
      <c r="S137" s="54" t="n">
        <v>0</v>
      </c>
      <c r="T137" s="54" t="n">
        <v>0</v>
      </c>
      <c r="U137" s="54" t="n">
        <v>0</v>
      </c>
      <c r="V137" s="54" t="n">
        <v>0</v>
      </c>
      <c r="W137" s="54" t="n">
        <v>0</v>
      </c>
      <c r="X137" s="54" t="n">
        <v>0</v>
      </c>
      <c r="Y137" s="54" t="n">
        <v>0.21</v>
      </c>
      <c r="Z137" s="54" t="n">
        <v>0</v>
      </c>
      <c r="AA137" s="54" t="n">
        <v>0</v>
      </c>
      <c r="AB137" s="54" t="n">
        <v>0</v>
      </c>
      <c r="AC137" s="54" t="n">
        <v>0</v>
      </c>
      <c r="AD137" s="54" t="n">
        <v>0</v>
      </c>
      <c r="AE137" s="54" t="n">
        <v>0.70417283</v>
      </c>
      <c r="AF137" s="56" t="n">
        <v>0.152699654728032</v>
      </c>
      <c r="AG137" s="38" t="s">
        <v>51</v>
      </c>
    </row>
    <row r="138" customFormat="false" ht="41" hidden="false" customHeight="false" outlineLevel="0" collapsed="false">
      <c r="A138" s="53" t="s">
        <v>270</v>
      </c>
      <c r="B138" s="62" t="s">
        <v>274</v>
      </c>
      <c r="C138" s="59" t="s">
        <v>275</v>
      </c>
      <c r="D138" s="54" t="n">
        <v>6.09286112</v>
      </c>
      <c r="E138" s="54" t="n">
        <v>0</v>
      </c>
      <c r="F138" s="55" t="n">
        <v>6.09286112</v>
      </c>
      <c r="G138" s="54" t="n">
        <v>0</v>
      </c>
      <c r="H138" s="54" t="n">
        <v>0</v>
      </c>
      <c r="I138" s="54" t="n">
        <v>0</v>
      </c>
      <c r="J138" s="54" t="n">
        <v>0</v>
      </c>
      <c r="K138" s="54" t="n">
        <v>0</v>
      </c>
      <c r="L138" s="54" t="n">
        <v>0</v>
      </c>
      <c r="M138" s="55" t="n">
        <v>0.17</v>
      </c>
      <c r="N138" s="54" t="n">
        <v>0</v>
      </c>
      <c r="O138" s="54" t="n">
        <v>0</v>
      </c>
      <c r="P138" s="54" t="n">
        <v>0</v>
      </c>
      <c r="Q138" s="54" t="n">
        <v>0</v>
      </c>
      <c r="R138" s="54" t="n">
        <v>6.12982283</v>
      </c>
      <c r="S138" s="54" t="n">
        <v>0</v>
      </c>
      <c r="T138" s="54" t="n">
        <v>0</v>
      </c>
      <c r="U138" s="54" t="n">
        <v>0</v>
      </c>
      <c r="V138" s="54" t="n">
        <v>0</v>
      </c>
      <c r="W138" s="54" t="n">
        <v>0</v>
      </c>
      <c r="X138" s="54" t="n">
        <v>0</v>
      </c>
      <c r="Y138" s="54" t="n">
        <v>0.17</v>
      </c>
      <c r="Z138" s="54" t="n">
        <v>0</v>
      </c>
      <c r="AA138" s="54" t="n">
        <v>0</v>
      </c>
      <c r="AB138" s="54" t="n">
        <v>0</v>
      </c>
      <c r="AC138" s="54" t="n">
        <v>0</v>
      </c>
      <c r="AD138" s="54" t="n">
        <v>0</v>
      </c>
      <c r="AE138" s="54" t="n">
        <v>0.0369617099999999</v>
      </c>
      <c r="AF138" s="56" t="n">
        <v>0.00606639627459618</v>
      </c>
      <c r="AG138" s="38" t="s">
        <v>51</v>
      </c>
    </row>
    <row r="139" customFormat="false" ht="68.4" hidden="false" customHeight="false" outlineLevel="0" collapsed="false">
      <c r="A139" s="53" t="s">
        <v>270</v>
      </c>
      <c r="B139" s="39" t="s">
        <v>276</v>
      </c>
      <c r="C139" s="35" t="s">
        <v>277</v>
      </c>
      <c r="D139" s="54" t="n">
        <v>4.54946101</v>
      </c>
      <c r="E139" s="54" t="n">
        <v>0</v>
      </c>
      <c r="F139" s="55" t="n">
        <v>1.29422955</v>
      </c>
      <c r="G139" s="54" t="n">
        <v>0</v>
      </c>
      <c r="H139" s="54" t="n">
        <v>0</v>
      </c>
      <c r="I139" s="54" t="n">
        <v>0</v>
      </c>
      <c r="J139" s="54" t="n">
        <v>0</v>
      </c>
      <c r="K139" s="54" t="n">
        <v>0</v>
      </c>
      <c r="L139" s="54" t="n">
        <v>0</v>
      </c>
      <c r="M139" s="55" t="n">
        <v>0.59</v>
      </c>
      <c r="N139" s="54" t="n">
        <v>0</v>
      </c>
      <c r="O139" s="54" t="n">
        <v>0</v>
      </c>
      <c r="P139" s="54" t="n">
        <v>0</v>
      </c>
      <c r="Q139" s="54" t="n">
        <v>0</v>
      </c>
      <c r="R139" s="54" t="n">
        <v>1.35068337</v>
      </c>
      <c r="S139" s="54" t="n">
        <v>0</v>
      </c>
      <c r="T139" s="54" t="n">
        <v>0</v>
      </c>
      <c r="U139" s="54" t="n">
        <v>0</v>
      </c>
      <c r="V139" s="54" t="n">
        <v>0</v>
      </c>
      <c r="W139" s="54" t="n">
        <v>0</v>
      </c>
      <c r="X139" s="54" t="n">
        <v>0</v>
      </c>
      <c r="Y139" s="54" t="n">
        <v>0.59</v>
      </c>
      <c r="Z139" s="54" t="n">
        <v>0</v>
      </c>
      <c r="AA139" s="54" t="n">
        <v>0</v>
      </c>
      <c r="AB139" s="54" t="n">
        <v>0</v>
      </c>
      <c r="AC139" s="54" t="n">
        <v>0</v>
      </c>
      <c r="AD139" s="54" t="n">
        <v>0</v>
      </c>
      <c r="AE139" s="54" t="n">
        <v>0.05645382</v>
      </c>
      <c r="AF139" s="56" t="n">
        <v>0.0436196345540094</v>
      </c>
      <c r="AG139" s="38" t="s">
        <v>51</v>
      </c>
    </row>
    <row r="140" customFormat="false" ht="68.4" hidden="false" customHeight="false" outlineLevel="0" collapsed="false">
      <c r="A140" s="53" t="s">
        <v>270</v>
      </c>
      <c r="B140" s="42" t="s">
        <v>278</v>
      </c>
      <c r="C140" s="35" t="s">
        <v>279</v>
      </c>
      <c r="D140" s="54" t="n">
        <v>12.44564008</v>
      </c>
      <c r="E140" s="54" t="n">
        <v>0</v>
      </c>
      <c r="F140" s="55" t="n">
        <v>2.0715719</v>
      </c>
      <c r="G140" s="54" t="n">
        <v>0</v>
      </c>
      <c r="H140" s="54" t="n">
        <v>0</v>
      </c>
      <c r="I140" s="54" t="n">
        <v>0</v>
      </c>
      <c r="J140" s="54" t="n">
        <v>0</v>
      </c>
      <c r="K140" s="54" t="n">
        <v>0</v>
      </c>
      <c r="L140" s="54" t="n">
        <v>0</v>
      </c>
      <c r="M140" s="55" t="n">
        <v>0.8</v>
      </c>
      <c r="N140" s="54" t="n">
        <v>0</v>
      </c>
      <c r="O140" s="54" t="n">
        <v>0</v>
      </c>
      <c r="P140" s="54" t="n">
        <v>0</v>
      </c>
      <c r="Q140" s="54" t="n">
        <v>0</v>
      </c>
      <c r="R140" s="54" t="n">
        <v>1.83169971</v>
      </c>
      <c r="S140" s="54" t="n">
        <v>0</v>
      </c>
      <c r="T140" s="54" t="n">
        <v>0</v>
      </c>
      <c r="U140" s="54" t="n">
        <v>0</v>
      </c>
      <c r="V140" s="54" t="n">
        <v>0</v>
      </c>
      <c r="W140" s="54" t="n">
        <v>0</v>
      </c>
      <c r="X140" s="54" t="n">
        <v>0</v>
      </c>
      <c r="Y140" s="54" t="n">
        <v>0.8</v>
      </c>
      <c r="Z140" s="54" t="n">
        <v>0</v>
      </c>
      <c r="AA140" s="54" t="n">
        <v>0</v>
      </c>
      <c r="AB140" s="54" t="n">
        <v>0</v>
      </c>
      <c r="AC140" s="54" t="n">
        <v>0</v>
      </c>
      <c r="AD140" s="54" t="n">
        <v>0</v>
      </c>
      <c r="AE140" s="54" t="n">
        <v>-0.23987219</v>
      </c>
      <c r="AF140" s="56" t="n">
        <v>-0.11579235555377</v>
      </c>
      <c r="AG140" s="58" t="s">
        <v>157</v>
      </c>
    </row>
    <row r="141" customFormat="false" ht="68.4" hidden="false" customHeight="false" outlineLevel="0" collapsed="false">
      <c r="A141" s="53" t="s">
        <v>270</v>
      </c>
      <c r="B141" s="39" t="s">
        <v>280</v>
      </c>
      <c r="C141" s="59" t="s">
        <v>281</v>
      </c>
      <c r="D141" s="60" t="n">
        <v>15.24438158</v>
      </c>
      <c r="E141" s="60" t="n">
        <v>0</v>
      </c>
      <c r="F141" s="55" t="n">
        <v>2.22584544</v>
      </c>
      <c r="G141" s="60" t="n">
        <v>0</v>
      </c>
      <c r="H141" s="60" t="n">
        <v>0</v>
      </c>
      <c r="I141" s="60" t="n">
        <v>0</v>
      </c>
      <c r="J141" s="60" t="n">
        <v>0</v>
      </c>
      <c r="K141" s="60" t="n">
        <v>0</v>
      </c>
      <c r="L141" s="60" t="n">
        <v>0</v>
      </c>
      <c r="M141" s="55" t="n">
        <v>0.24</v>
      </c>
      <c r="N141" s="60" t="n">
        <v>0</v>
      </c>
      <c r="O141" s="60" t="n">
        <v>0</v>
      </c>
      <c r="P141" s="60" t="n">
        <v>0</v>
      </c>
      <c r="Q141" s="60" t="n">
        <v>0</v>
      </c>
      <c r="R141" s="60" t="n">
        <v>2.79359356</v>
      </c>
      <c r="S141" s="60" t="n">
        <v>0</v>
      </c>
      <c r="T141" s="60" t="n">
        <v>0</v>
      </c>
      <c r="U141" s="60" t="n">
        <v>0</v>
      </c>
      <c r="V141" s="60" t="n">
        <v>0</v>
      </c>
      <c r="W141" s="60" t="n">
        <v>0</v>
      </c>
      <c r="X141" s="60" t="n">
        <v>0</v>
      </c>
      <c r="Y141" s="60" t="n">
        <v>0.24</v>
      </c>
      <c r="Z141" s="60" t="n">
        <v>0</v>
      </c>
      <c r="AA141" s="60" t="n">
        <v>0</v>
      </c>
      <c r="AB141" s="60" t="n">
        <v>0</v>
      </c>
      <c r="AC141" s="60" t="n">
        <v>0</v>
      </c>
      <c r="AD141" s="60" t="n">
        <v>0</v>
      </c>
      <c r="AE141" s="60" t="n">
        <v>0.56774812</v>
      </c>
      <c r="AF141" s="61" t="n">
        <v>0.255070774366076</v>
      </c>
      <c r="AG141" s="66" t="s">
        <v>282</v>
      </c>
    </row>
    <row r="142" customFormat="false" ht="41" hidden="false" customHeight="false" outlineLevel="0" collapsed="false">
      <c r="A142" s="53" t="s">
        <v>283</v>
      </c>
      <c r="B142" s="39" t="s">
        <v>284</v>
      </c>
      <c r="C142" s="59" t="s">
        <v>50</v>
      </c>
      <c r="D142" s="64" t="n">
        <v>0</v>
      </c>
      <c r="E142" s="64" t="n">
        <v>0</v>
      </c>
      <c r="F142" s="64" t="n">
        <v>0</v>
      </c>
      <c r="G142" s="64" t="n">
        <v>0</v>
      </c>
      <c r="H142" s="64" t="n">
        <v>0</v>
      </c>
      <c r="I142" s="64" t="n">
        <v>0</v>
      </c>
      <c r="J142" s="64" t="n">
        <v>0</v>
      </c>
      <c r="K142" s="64" t="n">
        <v>0</v>
      </c>
      <c r="L142" s="64" t="n">
        <v>0</v>
      </c>
      <c r="M142" s="64" t="n">
        <v>0</v>
      </c>
      <c r="N142" s="64" t="n">
        <v>0</v>
      </c>
      <c r="O142" s="64" t="n">
        <v>0</v>
      </c>
      <c r="P142" s="64" t="n">
        <v>0</v>
      </c>
      <c r="Q142" s="64" t="n">
        <v>0</v>
      </c>
      <c r="R142" s="64" t="n">
        <v>0</v>
      </c>
      <c r="S142" s="64" t="n">
        <v>0</v>
      </c>
      <c r="T142" s="64" t="n">
        <v>0</v>
      </c>
      <c r="U142" s="64" t="n">
        <v>0</v>
      </c>
      <c r="V142" s="64" t="n">
        <v>0</v>
      </c>
      <c r="W142" s="64" t="n">
        <v>0</v>
      </c>
      <c r="X142" s="64" t="n">
        <v>0</v>
      </c>
      <c r="Y142" s="64" t="n">
        <v>0</v>
      </c>
      <c r="Z142" s="64" t="n">
        <v>0</v>
      </c>
      <c r="AA142" s="64" t="n">
        <v>0</v>
      </c>
      <c r="AB142" s="64" t="n">
        <v>0</v>
      </c>
      <c r="AC142" s="64" t="n">
        <v>0</v>
      </c>
      <c r="AD142" s="64" t="n">
        <v>0</v>
      </c>
      <c r="AE142" s="64" t="n">
        <v>0</v>
      </c>
      <c r="AF142" s="41" t="n">
        <v>0</v>
      </c>
      <c r="AG142" s="38" t="s">
        <v>51</v>
      </c>
    </row>
    <row r="143" customFormat="false" ht="41" hidden="false" customHeight="false" outlineLevel="0" collapsed="false">
      <c r="A143" s="53" t="s">
        <v>285</v>
      </c>
      <c r="B143" s="39" t="s">
        <v>188</v>
      </c>
      <c r="C143" s="59" t="s">
        <v>50</v>
      </c>
      <c r="D143" s="64" t="n">
        <v>0</v>
      </c>
      <c r="E143" s="64" t="n">
        <v>0</v>
      </c>
      <c r="F143" s="64" t="n">
        <v>0</v>
      </c>
      <c r="G143" s="64" t="n">
        <v>0</v>
      </c>
      <c r="H143" s="64" t="n">
        <v>0</v>
      </c>
      <c r="I143" s="64" t="n">
        <v>0</v>
      </c>
      <c r="J143" s="64" t="n">
        <v>0</v>
      </c>
      <c r="K143" s="64" t="n">
        <v>0</v>
      </c>
      <c r="L143" s="64" t="n">
        <v>0</v>
      </c>
      <c r="M143" s="64" t="n">
        <v>0</v>
      </c>
      <c r="N143" s="64" t="n">
        <v>0</v>
      </c>
      <c r="O143" s="64" t="n">
        <v>0</v>
      </c>
      <c r="P143" s="64" t="n">
        <v>0</v>
      </c>
      <c r="Q143" s="64" t="n">
        <v>0</v>
      </c>
      <c r="R143" s="64" t="n">
        <v>0</v>
      </c>
      <c r="S143" s="64" t="n">
        <v>0</v>
      </c>
      <c r="T143" s="64" t="n">
        <v>0</v>
      </c>
      <c r="U143" s="64" t="n">
        <v>0</v>
      </c>
      <c r="V143" s="64" t="n">
        <v>0</v>
      </c>
      <c r="W143" s="64" t="n">
        <v>0</v>
      </c>
      <c r="X143" s="64" t="n">
        <v>0</v>
      </c>
      <c r="Y143" s="64" t="n">
        <v>0</v>
      </c>
      <c r="Z143" s="64" t="n">
        <v>0</v>
      </c>
      <c r="AA143" s="64" t="n">
        <v>0</v>
      </c>
      <c r="AB143" s="64" t="n">
        <v>0</v>
      </c>
      <c r="AC143" s="64" t="n">
        <v>0</v>
      </c>
      <c r="AD143" s="64" t="n">
        <v>0</v>
      </c>
      <c r="AE143" s="64" t="n">
        <v>0</v>
      </c>
      <c r="AF143" s="41" t="n">
        <v>0</v>
      </c>
      <c r="AG143" s="38" t="s">
        <v>51</v>
      </c>
    </row>
    <row r="144" customFormat="false" ht="41" hidden="false" customHeight="false" outlineLevel="0" collapsed="false">
      <c r="A144" s="53" t="s">
        <v>286</v>
      </c>
      <c r="B144" s="39" t="s">
        <v>287</v>
      </c>
      <c r="C144" s="59" t="s">
        <v>50</v>
      </c>
      <c r="D144" s="64" t="n">
        <v>0</v>
      </c>
      <c r="E144" s="64" t="n">
        <v>0</v>
      </c>
      <c r="F144" s="64" t="n">
        <v>0</v>
      </c>
      <c r="G144" s="64" t="n">
        <v>0</v>
      </c>
      <c r="H144" s="64" t="n">
        <v>0</v>
      </c>
      <c r="I144" s="64" t="n">
        <v>0</v>
      </c>
      <c r="J144" s="64" t="n">
        <v>0</v>
      </c>
      <c r="K144" s="64" t="n">
        <v>0</v>
      </c>
      <c r="L144" s="64" t="n">
        <v>0</v>
      </c>
      <c r="M144" s="64" t="n">
        <v>0</v>
      </c>
      <c r="N144" s="64" t="n">
        <v>0</v>
      </c>
      <c r="O144" s="64" t="n">
        <v>0</v>
      </c>
      <c r="P144" s="64" t="n">
        <v>0</v>
      </c>
      <c r="Q144" s="64" t="n">
        <v>0</v>
      </c>
      <c r="R144" s="64" t="n">
        <v>0</v>
      </c>
      <c r="S144" s="64" t="n">
        <v>0</v>
      </c>
      <c r="T144" s="64" t="n">
        <v>0</v>
      </c>
      <c r="U144" s="64" t="n">
        <v>0</v>
      </c>
      <c r="V144" s="64" t="n">
        <v>0</v>
      </c>
      <c r="W144" s="64" t="n">
        <v>0</v>
      </c>
      <c r="X144" s="64" t="n">
        <v>0</v>
      </c>
      <c r="Y144" s="64" t="n">
        <v>0</v>
      </c>
      <c r="Z144" s="64" t="n">
        <v>0</v>
      </c>
      <c r="AA144" s="64" t="n">
        <v>0</v>
      </c>
      <c r="AB144" s="64" t="n">
        <v>0</v>
      </c>
      <c r="AC144" s="64" t="n">
        <v>0</v>
      </c>
      <c r="AD144" s="64" t="n">
        <v>0</v>
      </c>
      <c r="AE144" s="64" t="n">
        <v>0</v>
      </c>
      <c r="AF144" s="41" t="n">
        <v>0</v>
      </c>
      <c r="AG144" s="38" t="s">
        <v>51</v>
      </c>
    </row>
    <row r="145" customFormat="false" ht="26.85" hidden="false" customHeight="false" outlineLevel="0" collapsed="false">
      <c r="A145" s="53" t="s">
        <v>288</v>
      </c>
      <c r="B145" s="39" t="s">
        <v>289</v>
      </c>
      <c r="C145" s="59" t="s">
        <v>50</v>
      </c>
      <c r="D145" s="64" t="n">
        <v>0</v>
      </c>
      <c r="E145" s="64" t="n">
        <v>0</v>
      </c>
      <c r="F145" s="64" t="n">
        <v>0</v>
      </c>
      <c r="G145" s="64" t="n">
        <v>0</v>
      </c>
      <c r="H145" s="64" t="n">
        <v>0</v>
      </c>
      <c r="I145" s="64" t="n">
        <v>0</v>
      </c>
      <c r="J145" s="64" t="n">
        <v>0</v>
      </c>
      <c r="K145" s="64" t="n">
        <v>0</v>
      </c>
      <c r="L145" s="64" t="n">
        <v>0</v>
      </c>
      <c r="M145" s="64" t="n">
        <v>0</v>
      </c>
      <c r="N145" s="64" t="n">
        <v>0</v>
      </c>
      <c r="O145" s="64" t="n">
        <v>0</v>
      </c>
      <c r="P145" s="64" t="n">
        <v>0</v>
      </c>
      <c r="Q145" s="64" t="n">
        <v>0</v>
      </c>
      <c r="R145" s="64" t="n">
        <v>0</v>
      </c>
      <c r="S145" s="64" t="n">
        <v>0</v>
      </c>
      <c r="T145" s="64" t="n">
        <v>0</v>
      </c>
      <c r="U145" s="64" t="n">
        <v>0</v>
      </c>
      <c r="V145" s="64" t="n">
        <v>0</v>
      </c>
      <c r="W145" s="64" t="n">
        <v>0</v>
      </c>
      <c r="X145" s="64" t="n">
        <v>0</v>
      </c>
      <c r="Y145" s="64" t="n">
        <v>0</v>
      </c>
      <c r="Z145" s="64" t="n">
        <v>0</v>
      </c>
      <c r="AA145" s="64" t="n">
        <v>0</v>
      </c>
      <c r="AB145" s="64" t="n">
        <v>0</v>
      </c>
      <c r="AC145" s="64" t="n">
        <v>0</v>
      </c>
      <c r="AD145" s="64" t="n">
        <v>0</v>
      </c>
      <c r="AE145" s="64" t="n">
        <v>0</v>
      </c>
      <c r="AF145" s="41" t="n">
        <v>0</v>
      </c>
      <c r="AG145" s="38" t="s">
        <v>51</v>
      </c>
    </row>
    <row r="146" customFormat="false" ht="54.7" hidden="false" customHeight="false" outlineLevel="0" collapsed="false">
      <c r="A146" s="53" t="s">
        <v>290</v>
      </c>
      <c r="B146" s="39" t="s">
        <v>291</v>
      </c>
      <c r="C146" s="59" t="s">
        <v>50</v>
      </c>
      <c r="D146" s="64" t="n">
        <v>0</v>
      </c>
      <c r="E146" s="64" t="n">
        <v>0</v>
      </c>
      <c r="F146" s="64" t="n">
        <v>0</v>
      </c>
      <c r="G146" s="64" t="n">
        <v>0</v>
      </c>
      <c r="H146" s="64" t="n">
        <v>0</v>
      </c>
      <c r="I146" s="64" t="n">
        <v>0</v>
      </c>
      <c r="J146" s="64" t="n">
        <v>0</v>
      </c>
      <c r="K146" s="64" t="n">
        <v>0</v>
      </c>
      <c r="L146" s="64" t="n">
        <v>0</v>
      </c>
      <c r="M146" s="64" t="n">
        <v>0</v>
      </c>
      <c r="N146" s="64" t="n">
        <v>0</v>
      </c>
      <c r="O146" s="64" t="n">
        <v>0</v>
      </c>
      <c r="P146" s="64" t="n">
        <v>0</v>
      </c>
      <c r="Q146" s="64" t="n">
        <v>0</v>
      </c>
      <c r="R146" s="64" t="n">
        <v>0</v>
      </c>
      <c r="S146" s="64" t="n">
        <v>0</v>
      </c>
      <c r="T146" s="64" t="n">
        <v>0</v>
      </c>
      <c r="U146" s="64" t="n">
        <v>0</v>
      </c>
      <c r="V146" s="64" t="n">
        <v>0</v>
      </c>
      <c r="W146" s="64" t="n">
        <v>0</v>
      </c>
      <c r="X146" s="64" t="n">
        <v>0</v>
      </c>
      <c r="Y146" s="64" t="n">
        <v>0</v>
      </c>
      <c r="Z146" s="64" t="n">
        <v>0</v>
      </c>
      <c r="AA146" s="64" t="n">
        <v>0</v>
      </c>
      <c r="AB146" s="64" t="n">
        <v>0</v>
      </c>
      <c r="AC146" s="64" t="n">
        <v>0</v>
      </c>
      <c r="AD146" s="64" t="n">
        <v>0</v>
      </c>
      <c r="AE146" s="64" t="n">
        <v>0</v>
      </c>
      <c r="AF146" s="41" t="n">
        <v>0</v>
      </c>
      <c r="AG146" s="38" t="s">
        <v>51</v>
      </c>
    </row>
    <row r="147" customFormat="false" ht="54.7" hidden="false" customHeight="false" outlineLevel="0" collapsed="false">
      <c r="A147" s="53" t="s">
        <v>292</v>
      </c>
      <c r="B147" s="39" t="s">
        <v>293</v>
      </c>
      <c r="C147" s="59" t="s">
        <v>50</v>
      </c>
      <c r="D147" s="64" t="n">
        <v>0</v>
      </c>
      <c r="E147" s="64" t="n">
        <v>0</v>
      </c>
      <c r="F147" s="64" t="n">
        <v>0</v>
      </c>
      <c r="G147" s="64" t="n">
        <v>0</v>
      </c>
      <c r="H147" s="64" t="n">
        <v>0</v>
      </c>
      <c r="I147" s="64" t="n">
        <v>0</v>
      </c>
      <c r="J147" s="64" t="n">
        <v>0</v>
      </c>
      <c r="K147" s="64" t="n">
        <v>0</v>
      </c>
      <c r="L147" s="64" t="n">
        <v>0</v>
      </c>
      <c r="M147" s="64" t="n">
        <v>0</v>
      </c>
      <c r="N147" s="64" t="n">
        <v>0</v>
      </c>
      <c r="O147" s="64" t="n">
        <v>0</v>
      </c>
      <c r="P147" s="64" t="n">
        <v>0</v>
      </c>
      <c r="Q147" s="64" t="n">
        <v>0</v>
      </c>
      <c r="R147" s="64" t="n">
        <v>0</v>
      </c>
      <c r="S147" s="64" t="n">
        <v>0</v>
      </c>
      <c r="T147" s="64" t="n">
        <v>0</v>
      </c>
      <c r="U147" s="64" t="n">
        <v>0</v>
      </c>
      <c r="V147" s="64" t="n">
        <v>0</v>
      </c>
      <c r="W147" s="64" t="n">
        <v>0</v>
      </c>
      <c r="X147" s="64" t="n">
        <v>0</v>
      </c>
      <c r="Y147" s="64" t="n">
        <v>0</v>
      </c>
      <c r="Z147" s="64" t="n">
        <v>0</v>
      </c>
      <c r="AA147" s="64" t="n">
        <v>0</v>
      </c>
      <c r="AB147" s="64" t="n">
        <v>0</v>
      </c>
      <c r="AC147" s="64" t="n">
        <v>0</v>
      </c>
      <c r="AD147" s="64" t="n">
        <v>0</v>
      </c>
      <c r="AE147" s="64" t="n">
        <v>0</v>
      </c>
      <c r="AF147" s="41" t="n">
        <v>0</v>
      </c>
      <c r="AG147" s="38" t="s">
        <v>51</v>
      </c>
    </row>
    <row r="148" customFormat="false" ht="26.85" hidden="false" customHeight="false" outlineLevel="0" collapsed="false">
      <c r="A148" s="53" t="s">
        <v>294</v>
      </c>
      <c r="B148" s="39" t="s">
        <v>289</v>
      </c>
      <c r="C148" s="59" t="s">
        <v>50</v>
      </c>
      <c r="D148" s="64" t="n">
        <v>0</v>
      </c>
      <c r="E148" s="64" t="n">
        <v>0</v>
      </c>
      <c r="F148" s="64" t="n">
        <v>0</v>
      </c>
      <c r="G148" s="64" t="n">
        <v>0</v>
      </c>
      <c r="H148" s="64" t="n">
        <v>0</v>
      </c>
      <c r="I148" s="64" t="n">
        <v>0</v>
      </c>
      <c r="J148" s="64" t="n">
        <v>0</v>
      </c>
      <c r="K148" s="64" t="n">
        <v>0</v>
      </c>
      <c r="L148" s="64" t="n">
        <v>0</v>
      </c>
      <c r="M148" s="64" t="n">
        <v>0</v>
      </c>
      <c r="N148" s="64" t="n">
        <v>0</v>
      </c>
      <c r="O148" s="64" t="n">
        <v>0</v>
      </c>
      <c r="P148" s="64" t="n">
        <v>0</v>
      </c>
      <c r="Q148" s="64" t="n">
        <v>0</v>
      </c>
      <c r="R148" s="64" t="n">
        <v>0</v>
      </c>
      <c r="S148" s="64" t="n">
        <v>0</v>
      </c>
      <c r="T148" s="64" t="n">
        <v>0</v>
      </c>
      <c r="U148" s="64" t="n">
        <v>0</v>
      </c>
      <c r="V148" s="64" t="n">
        <v>0</v>
      </c>
      <c r="W148" s="64" t="n">
        <v>0</v>
      </c>
      <c r="X148" s="64" t="n">
        <v>0</v>
      </c>
      <c r="Y148" s="64" t="n">
        <v>0</v>
      </c>
      <c r="Z148" s="64" t="n">
        <v>0</v>
      </c>
      <c r="AA148" s="64" t="n">
        <v>0</v>
      </c>
      <c r="AB148" s="64" t="n">
        <v>0</v>
      </c>
      <c r="AC148" s="64" t="n">
        <v>0</v>
      </c>
      <c r="AD148" s="64" t="n">
        <v>0</v>
      </c>
      <c r="AE148" s="64" t="n">
        <v>0</v>
      </c>
      <c r="AF148" s="41" t="n">
        <v>0</v>
      </c>
      <c r="AG148" s="38" t="s">
        <v>51</v>
      </c>
    </row>
    <row r="149" customFormat="false" ht="54.7" hidden="false" customHeight="false" outlineLevel="0" collapsed="false">
      <c r="A149" s="53" t="s">
        <v>295</v>
      </c>
      <c r="B149" s="39" t="s">
        <v>291</v>
      </c>
      <c r="C149" s="59" t="s">
        <v>50</v>
      </c>
      <c r="D149" s="64" t="n">
        <v>0</v>
      </c>
      <c r="E149" s="64" t="n">
        <v>0</v>
      </c>
      <c r="F149" s="64" t="n">
        <v>0</v>
      </c>
      <c r="G149" s="64" t="n">
        <v>0</v>
      </c>
      <c r="H149" s="64" t="n">
        <v>0</v>
      </c>
      <c r="I149" s="64" t="n">
        <v>0</v>
      </c>
      <c r="J149" s="64" t="n">
        <v>0</v>
      </c>
      <c r="K149" s="64" t="n">
        <v>0</v>
      </c>
      <c r="L149" s="64" t="n">
        <v>0</v>
      </c>
      <c r="M149" s="64" t="n">
        <v>0</v>
      </c>
      <c r="N149" s="64" t="n">
        <v>0</v>
      </c>
      <c r="O149" s="64" t="n">
        <v>0</v>
      </c>
      <c r="P149" s="64" t="n">
        <v>0</v>
      </c>
      <c r="Q149" s="64" t="n">
        <v>0</v>
      </c>
      <c r="R149" s="64" t="n">
        <v>0</v>
      </c>
      <c r="S149" s="64" t="n">
        <v>0</v>
      </c>
      <c r="T149" s="64" t="n">
        <v>0</v>
      </c>
      <c r="U149" s="64" t="n">
        <v>0</v>
      </c>
      <c r="V149" s="64" t="n">
        <v>0</v>
      </c>
      <c r="W149" s="64" t="n">
        <v>0</v>
      </c>
      <c r="X149" s="64" t="n">
        <v>0</v>
      </c>
      <c r="Y149" s="64" t="n">
        <v>0</v>
      </c>
      <c r="Z149" s="64" t="n">
        <v>0</v>
      </c>
      <c r="AA149" s="64" t="n">
        <v>0</v>
      </c>
      <c r="AB149" s="64" t="n">
        <v>0</v>
      </c>
      <c r="AC149" s="64" t="n">
        <v>0</v>
      </c>
      <c r="AD149" s="64" t="n">
        <v>0</v>
      </c>
      <c r="AE149" s="64" t="n">
        <v>0</v>
      </c>
      <c r="AF149" s="41" t="n">
        <v>0</v>
      </c>
      <c r="AG149" s="38" t="s">
        <v>51</v>
      </c>
    </row>
    <row r="150" customFormat="false" ht="54.7" hidden="false" customHeight="false" outlineLevel="0" collapsed="false">
      <c r="A150" s="67" t="s">
        <v>296</v>
      </c>
      <c r="B150" s="42" t="s">
        <v>293</v>
      </c>
      <c r="C150" s="35" t="s">
        <v>50</v>
      </c>
      <c r="D150" s="64" t="n">
        <v>0</v>
      </c>
      <c r="E150" s="64" t="n">
        <v>0</v>
      </c>
      <c r="F150" s="64" t="n">
        <v>0</v>
      </c>
      <c r="G150" s="64" t="n">
        <v>0</v>
      </c>
      <c r="H150" s="64" t="n">
        <v>0</v>
      </c>
      <c r="I150" s="64" t="n">
        <v>0</v>
      </c>
      <c r="J150" s="64" t="n">
        <v>0</v>
      </c>
      <c r="K150" s="64" t="n">
        <v>0</v>
      </c>
      <c r="L150" s="64" t="n">
        <v>0</v>
      </c>
      <c r="M150" s="64" t="n">
        <v>0</v>
      </c>
      <c r="N150" s="64" t="n">
        <v>0</v>
      </c>
      <c r="O150" s="64" t="n">
        <v>0</v>
      </c>
      <c r="P150" s="64" t="n">
        <v>0</v>
      </c>
      <c r="Q150" s="64" t="n">
        <v>0</v>
      </c>
      <c r="R150" s="64" t="n">
        <v>0</v>
      </c>
      <c r="S150" s="64" t="n">
        <v>0</v>
      </c>
      <c r="T150" s="64" t="n">
        <v>0</v>
      </c>
      <c r="U150" s="64" t="n">
        <v>0</v>
      </c>
      <c r="V150" s="64" t="n">
        <v>0</v>
      </c>
      <c r="W150" s="64" t="n">
        <v>0</v>
      </c>
      <c r="X150" s="64" t="n">
        <v>0</v>
      </c>
      <c r="Y150" s="64" t="n">
        <v>0</v>
      </c>
      <c r="Z150" s="64" t="n">
        <v>0</v>
      </c>
      <c r="AA150" s="64" t="n">
        <v>0</v>
      </c>
      <c r="AB150" s="64" t="n">
        <v>0</v>
      </c>
      <c r="AC150" s="64" t="n">
        <v>0</v>
      </c>
      <c r="AD150" s="64" t="n">
        <v>0</v>
      </c>
      <c r="AE150" s="64" t="n">
        <v>0</v>
      </c>
      <c r="AF150" s="41" t="n">
        <v>0</v>
      </c>
      <c r="AG150" s="38" t="s">
        <v>51</v>
      </c>
    </row>
    <row r="151" customFormat="false" ht="27.35" hidden="false" customHeight="false" outlineLevel="0" collapsed="false">
      <c r="A151" s="67" t="s">
        <v>297</v>
      </c>
      <c r="B151" s="42" t="s">
        <v>298</v>
      </c>
      <c r="C151" s="35" t="s">
        <v>50</v>
      </c>
      <c r="D151" s="64" t="n">
        <v>436.4248102</v>
      </c>
      <c r="E151" s="64" t="n">
        <f aca="false">E152+E157+E159+E158</f>
        <v>0</v>
      </c>
      <c r="F151" s="64" t="n">
        <f aca="false">F152+F157+F159+F158</f>
        <v>174.34785169</v>
      </c>
      <c r="G151" s="64" t="n">
        <f aca="false">G152+G157+G159+G158</f>
        <v>0</v>
      </c>
      <c r="H151" s="64" t="n">
        <f aca="false">H152+H157+H159+H158</f>
        <v>0</v>
      </c>
      <c r="I151" s="64" t="n">
        <f aca="false">I152+I157+I159+I158</f>
        <v>0</v>
      </c>
      <c r="J151" s="64" t="n">
        <f aca="false">J152+J157+J159+J158</f>
        <v>0.3</v>
      </c>
      <c r="K151" s="64" t="n">
        <f aca="false">K152+K157+K159+K158</f>
        <v>0</v>
      </c>
      <c r="L151" s="64" t="n">
        <f aca="false">L152+L157+L159+L158</f>
        <v>0</v>
      </c>
      <c r="M151" s="64" t="n">
        <f aca="false">M152+M157+M159+M158</f>
        <v>0</v>
      </c>
      <c r="N151" s="64" t="n">
        <f aca="false">N152+N157+N159+N158</f>
        <v>0</v>
      </c>
      <c r="O151" s="64" t="n">
        <f aca="false">O152+O157+O159+O158</f>
        <v>0</v>
      </c>
      <c r="P151" s="64" t="n">
        <f aca="false">P152+P157+P159+P158</f>
        <v>0</v>
      </c>
      <c r="Q151" s="64" t="n">
        <v>0</v>
      </c>
      <c r="R151" s="64" t="n">
        <v>0</v>
      </c>
      <c r="S151" s="64" t="n">
        <v>0</v>
      </c>
      <c r="T151" s="64" t="n">
        <v>0</v>
      </c>
      <c r="U151" s="64" t="n">
        <v>0</v>
      </c>
      <c r="V151" s="64" t="n">
        <v>0</v>
      </c>
      <c r="W151" s="64" t="n">
        <v>0</v>
      </c>
      <c r="X151" s="64" t="n">
        <v>0</v>
      </c>
      <c r="Y151" s="64" t="n">
        <v>0</v>
      </c>
      <c r="Z151" s="64" t="n">
        <v>0</v>
      </c>
      <c r="AA151" s="64" t="n">
        <v>0</v>
      </c>
      <c r="AB151" s="64" t="n">
        <v>0</v>
      </c>
      <c r="AC151" s="64" t="n">
        <v>0</v>
      </c>
      <c r="AD151" s="64" t="n">
        <v>0</v>
      </c>
      <c r="AE151" s="64" t="n">
        <v>-174.34785169</v>
      </c>
      <c r="AF151" s="41" t="n">
        <v>-1</v>
      </c>
      <c r="AG151" s="38" t="s">
        <v>51</v>
      </c>
    </row>
    <row r="152" customFormat="false" ht="41" hidden="false" customHeight="false" outlineLevel="0" collapsed="false">
      <c r="A152" s="68" t="s">
        <v>299</v>
      </c>
      <c r="B152" s="42" t="s">
        <v>300</v>
      </c>
      <c r="C152" s="35" t="s">
        <v>50</v>
      </c>
      <c r="D152" s="64" t="n">
        <v>436.4248102</v>
      </c>
      <c r="E152" s="64" t="n">
        <f aca="false">SUM(E153:E156)</f>
        <v>0</v>
      </c>
      <c r="F152" s="64" t="n">
        <f aca="false">SUM(F153:F156)</f>
        <v>174.34785169</v>
      </c>
      <c r="G152" s="64" t="n">
        <f aca="false">SUM(G153:G156)</f>
        <v>0</v>
      </c>
      <c r="H152" s="64" t="n">
        <f aca="false">SUM(H153:H156)</f>
        <v>0</v>
      </c>
      <c r="I152" s="64" t="n">
        <f aca="false">SUM(I153:I156)</f>
        <v>0</v>
      </c>
      <c r="J152" s="64" t="n">
        <f aca="false">SUM(J153:J156)</f>
        <v>0.3</v>
      </c>
      <c r="K152" s="64" t="n">
        <f aca="false">SUM(K153:K156)</f>
        <v>0</v>
      </c>
      <c r="L152" s="64" t="n">
        <f aca="false">SUM(L153:L156)</f>
        <v>0</v>
      </c>
      <c r="M152" s="64" t="n">
        <f aca="false">SUM(M153:M156)</f>
        <v>0</v>
      </c>
      <c r="N152" s="64" t="n">
        <f aca="false">SUM(N153:N156)</f>
        <v>0</v>
      </c>
      <c r="O152" s="64" t="n">
        <f aca="false">SUM(O153:O156)</f>
        <v>0</v>
      </c>
      <c r="P152" s="64" t="n">
        <f aca="false">SUM(P153:P156)</f>
        <v>0</v>
      </c>
      <c r="Q152" s="64" t="n">
        <v>0</v>
      </c>
      <c r="R152" s="64" t="n">
        <v>0</v>
      </c>
      <c r="S152" s="64" t="n">
        <v>0</v>
      </c>
      <c r="T152" s="64" t="n">
        <v>0</v>
      </c>
      <c r="U152" s="64" t="n">
        <v>0</v>
      </c>
      <c r="V152" s="64" t="n">
        <v>0</v>
      </c>
      <c r="W152" s="64" t="n">
        <v>0</v>
      </c>
      <c r="X152" s="64" t="n">
        <v>0</v>
      </c>
      <c r="Y152" s="64" t="n">
        <v>0</v>
      </c>
      <c r="Z152" s="64" t="n">
        <v>0</v>
      </c>
      <c r="AA152" s="64" t="n">
        <v>0</v>
      </c>
      <c r="AB152" s="64" t="n">
        <v>0</v>
      </c>
      <c r="AC152" s="64" t="n">
        <v>0</v>
      </c>
      <c r="AD152" s="64" t="n">
        <v>0</v>
      </c>
      <c r="AE152" s="64" t="n">
        <v>-174.34785169</v>
      </c>
      <c r="AF152" s="41" t="n">
        <v>-1</v>
      </c>
      <c r="AG152" s="38" t="s">
        <v>51</v>
      </c>
    </row>
    <row r="153" customFormat="false" ht="41" hidden="false" customHeight="false" outlineLevel="0" collapsed="false">
      <c r="A153" s="67" t="s">
        <v>299</v>
      </c>
      <c r="B153" s="42" t="s">
        <v>301</v>
      </c>
      <c r="C153" s="35" t="s">
        <v>302</v>
      </c>
      <c r="D153" s="54" t="n">
        <v>174.34785169</v>
      </c>
      <c r="E153" s="54" t="n">
        <v>0</v>
      </c>
      <c r="F153" s="55" t="n">
        <v>174.34785169</v>
      </c>
      <c r="G153" s="54" t="n">
        <v>0</v>
      </c>
      <c r="H153" s="54" t="n">
        <v>0</v>
      </c>
      <c r="I153" s="54" t="n">
        <v>0</v>
      </c>
      <c r="J153" s="55" t="n">
        <v>0.3</v>
      </c>
      <c r="K153" s="54" t="n">
        <v>0</v>
      </c>
      <c r="L153" s="54" t="n">
        <v>0</v>
      </c>
      <c r="M153" s="54" t="n">
        <v>0</v>
      </c>
      <c r="N153" s="54" t="n">
        <v>0</v>
      </c>
      <c r="O153" s="54" t="n">
        <v>0</v>
      </c>
      <c r="P153" s="54" t="n">
        <v>0</v>
      </c>
      <c r="Q153" s="54" t="n">
        <v>0</v>
      </c>
      <c r="R153" s="54" t="n">
        <v>0</v>
      </c>
      <c r="S153" s="54" t="n">
        <v>0</v>
      </c>
      <c r="T153" s="54" t="n">
        <v>0</v>
      </c>
      <c r="U153" s="54" t="n">
        <v>0</v>
      </c>
      <c r="V153" s="54" t="n">
        <v>0</v>
      </c>
      <c r="W153" s="54" t="n">
        <v>0</v>
      </c>
      <c r="X153" s="54" t="n">
        <v>0</v>
      </c>
      <c r="Y153" s="54" t="n">
        <v>0</v>
      </c>
      <c r="Z153" s="54" t="n">
        <v>0</v>
      </c>
      <c r="AA153" s="54" t="n">
        <v>0</v>
      </c>
      <c r="AB153" s="54" t="n">
        <v>0</v>
      </c>
      <c r="AC153" s="54" t="n">
        <v>0</v>
      </c>
      <c r="AD153" s="54" t="n">
        <v>0</v>
      </c>
      <c r="AE153" s="54" t="n">
        <v>-174.34785169</v>
      </c>
      <c r="AF153" s="56" t="n">
        <v>-1</v>
      </c>
      <c r="AG153" s="58" t="s">
        <v>303</v>
      </c>
    </row>
    <row r="154" customFormat="false" ht="41" hidden="false" customHeight="false" outlineLevel="0" collapsed="false">
      <c r="A154" s="67" t="s">
        <v>299</v>
      </c>
      <c r="B154" s="42" t="s">
        <v>304</v>
      </c>
      <c r="C154" s="35" t="s">
        <v>305</v>
      </c>
      <c r="D154" s="60" t="n">
        <v>80.35612743</v>
      </c>
      <c r="E154" s="60" t="n">
        <v>0</v>
      </c>
      <c r="F154" s="60" t="n">
        <v>0</v>
      </c>
      <c r="G154" s="60" t="n">
        <v>0</v>
      </c>
      <c r="H154" s="60" t="n">
        <v>0</v>
      </c>
      <c r="I154" s="60" t="n">
        <v>0</v>
      </c>
      <c r="J154" s="60" t="n">
        <v>0</v>
      </c>
      <c r="K154" s="60" t="n">
        <v>0</v>
      </c>
      <c r="L154" s="60" t="n">
        <v>0</v>
      </c>
      <c r="M154" s="60" t="n">
        <v>0</v>
      </c>
      <c r="N154" s="60" t="n">
        <v>0</v>
      </c>
      <c r="O154" s="60" t="n">
        <v>0</v>
      </c>
      <c r="P154" s="60" t="n">
        <v>0</v>
      </c>
      <c r="Q154" s="60" t="n">
        <v>0</v>
      </c>
      <c r="R154" s="60" t="n">
        <v>0</v>
      </c>
      <c r="S154" s="60" t="n">
        <v>0</v>
      </c>
      <c r="T154" s="60" t="n">
        <v>0</v>
      </c>
      <c r="U154" s="60" t="n">
        <v>0</v>
      </c>
      <c r="V154" s="60" t="n">
        <v>0</v>
      </c>
      <c r="W154" s="60" t="n">
        <v>0</v>
      </c>
      <c r="X154" s="60" t="n">
        <v>0</v>
      </c>
      <c r="Y154" s="60" t="n">
        <v>0</v>
      </c>
      <c r="Z154" s="60" t="n">
        <v>0</v>
      </c>
      <c r="AA154" s="60" t="n">
        <v>0</v>
      </c>
      <c r="AB154" s="60" t="n">
        <v>0</v>
      </c>
      <c r="AC154" s="60" t="n">
        <v>0</v>
      </c>
      <c r="AD154" s="60" t="n">
        <v>0</v>
      </c>
      <c r="AE154" s="60" t="n">
        <v>0</v>
      </c>
      <c r="AF154" s="61" t="n">
        <v>0</v>
      </c>
      <c r="AG154" s="38" t="s">
        <v>51</v>
      </c>
    </row>
    <row r="155" customFormat="false" ht="41" hidden="false" customHeight="false" outlineLevel="0" collapsed="false">
      <c r="A155" s="53" t="s">
        <v>299</v>
      </c>
      <c r="B155" s="39" t="s">
        <v>306</v>
      </c>
      <c r="C155" s="35" t="s">
        <v>307</v>
      </c>
      <c r="D155" s="60" t="n">
        <v>87.92564446</v>
      </c>
      <c r="E155" s="60" t="n">
        <v>0</v>
      </c>
      <c r="F155" s="60" t="n">
        <v>0</v>
      </c>
      <c r="G155" s="60" t="n">
        <v>0</v>
      </c>
      <c r="H155" s="60" t="n">
        <v>0</v>
      </c>
      <c r="I155" s="60" t="n">
        <v>0</v>
      </c>
      <c r="J155" s="60" t="n">
        <v>0</v>
      </c>
      <c r="K155" s="60" t="n">
        <v>0</v>
      </c>
      <c r="L155" s="60" t="n">
        <v>0</v>
      </c>
      <c r="M155" s="60" t="n">
        <v>0</v>
      </c>
      <c r="N155" s="60" t="n">
        <v>0</v>
      </c>
      <c r="O155" s="60" t="n">
        <v>0</v>
      </c>
      <c r="P155" s="60" t="n">
        <v>0</v>
      </c>
      <c r="Q155" s="60" t="n">
        <v>0</v>
      </c>
      <c r="R155" s="60" t="n">
        <v>0</v>
      </c>
      <c r="S155" s="60" t="n">
        <v>0</v>
      </c>
      <c r="T155" s="60" t="n">
        <v>0</v>
      </c>
      <c r="U155" s="60" t="n">
        <v>0</v>
      </c>
      <c r="V155" s="60" t="n">
        <v>0</v>
      </c>
      <c r="W155" s="60" t="n">
        <v>0</v>
      </c>
      <c r="X155" s="60" t="n">
        <v>0</v>
      </c>
      <c r="Y155" s="60" t="n">
        <v>0</v>
      </c>
      <c r="Z155" s="60" t="n">
        <v>0</v>
      </c>
      <c r="AA155" s="60" t="n">
        <v>0</v>
      </c>
      <c r="AB155" s="60" t="n">
        <v>0</v>
      </c>
      <c r="AC155" s="60" t="n">
        <v>0</v>
      </c>
      <c r="AD155" s="60" t="n">
        <v>0</v>
      </c>
      <c r="AE155" s="60" t="n">
        <v>0</v>
      </c>
      <c r="AF155" s="61" t="n">
        <v>0</v>
      </c>
      <c r="AG155" s="38" t="s">
        <v>51</v>
      </c>
    </row>
    <row r="156" customFormat="false" ht="54.7" hidden="false" customHeight="false" outlineLevel="0" collapsed="false">
      <c r="A156" s="53" t="s">
        <v>299</v>
      </c>
      <c r="B156" s="39" t="s">
        <v>308</v>
      </c>
      <c r="C156" s="35" t="s">
        <v>309</v>
      </c>
      <c r="D156" s="60" t="n">
        <v>93.79518662</v>
      </c>
      <c r="E156" s="60" t="n">
        <v>0</v>
      </c>
      <c r="F156" s="60" t="n">
        <v>0</v>
      </c>
      <c r="G156" s="60" t="n">
        <v>0</v>
      </c>
      <c r="H156" s="60" t="n">
        <v>0</v>
      </c>
      <c r="I156" s="60" t="n">
        <v>0</v>
      </c>
      <c r="J156" s="60" t="n">
        <v>0</v>
      </c>
      <c r="K156" s="60" t="n">
        <v>0</v>
      </c>
      <c r="L156" s="60" t="n">
        <v>0</v>
      </c>
      <c r="M156" s="60" t="n">
        <v>0</v>
      </c>
      <c r="N156" s="60" t="n">
        <v>0</v>
      </c>
      <c r="O156" s="60" t="n">
        <v>0</v>
      </c>
      <c r="P156" s="60" t="n">
        <v>0</v>
      </c>
      <c r="Q156" s="60" t="n">
        <v>0</v>
      </c>
      <c r="R156" s="60" t="n">
        <v>0</v>
      </c>
      <c r="S156" s="60" t="n">
        <v>0</v>
      </c>
      <c r="T156" s="60" t="n">
        <v>0</v>
      </c>
      <c r="U156" s="60" t="n">
        <v>0</v>
      </c>
      <c r="V156" s="60" t="n">
        <v>0</v>
      </c>
      <c r="W156" s="60" t="n">
        <v>0</v>
      </c>
      <c r="X156" s="60" t="n">
        <v>0</v>
      </c>
      <c r="Y156" s="60" t="n">
        <v>0</v>
      </c>
      <c r="Z156" s="60" t="n">
        <v>0</v>
      </c>
      <c r="AA156" s="60" t="n">
        <v>0</v>
      </c>
      <c r="AB156" s="60" t="n">
        <v>0</v>
      </c>
      <c r="AC156" s="60" t="n">
        <v>0</v>
      </c>
      <c r="AD156" s="60" t="n">
        <v>0</v>
      </c>
      <c r="AE156" s="60" t="n">
        <v>0</v>
      </c>
      <c r="AF156" s="61" t="n">
        <v>0</v>
      </c>
      <c r="AG156" s="38" t="s">
        <v>51</v>
      </c>
    </row>
    <row r="157" customFormat="false" ht="26.85" hidden="false" customHeight="false" outlineLevel="0" collapsed="false">
      <c r="A157" s="53" t="s">
        <v>310</v>
      </c>
      <c r="B157" s="42" t="s">
        <v>311</v>
      </c>
      <c r="C157" s="35" t="s">
        <v>50</v>
      </c>
      <c r="D157" s="64" t="n">
        <v>0</v>
      </c>
      <c r="E157" s="64" t="n">
        <v>0</v>
      </c>
      <c r="F157" s="64" t="n">
        <v>0</v>
      </c>
      <c r="G157" s="64" t="n">
        <v>0</v>
      </c>
      <c r="H157" s="64" t="n">
        <v>0</v>
      </c>
      <c r="I157" s="64" t="n">
        <v>0</v>
      </c>
      <c r="J157" s="64" t="n">
        <v>0</v>
      </c>
      <c r="K157" s="64" t="n">
        <v>0</v>
      </c>
      <c r="L157" s="64" t="n">
        <v>0</v>
      </c>
      <c r="M157" s="64" t="n">
        <v>0</v>
      </c>
      <c r="N157" s="64" t="n">
        <v>0</v>
      </c>
      <c r="O157" s="64" t="n">
        <v>0</v>
      </c>
      <c r="P157" s="64" t="n">
        <v>0</v>
      </c>
      <c r="Q157" s="64" t="n">
        <v>0</v>
      </c>
      <c r="R157" s="64" t="n">
        <v>0</v>
      </c>
      <c r="S157" s="64" t="n">
        <v>0</v>
      </c>
      <c r="T157" s="64" t="n">
        <v>0</v>
      </c>
      <c r="U157" s="64" t="n">
        <v>0</v>
      </c>
      <c r="V157" s="64" t="n">
        <v>0</v>
      </c>
      <c r="W157" s="64" t="n">
        <v>0</v>
      </c>
      <c r="X157" s="64" t="n">
        <v>0</v>
      </c>
      <c r="Y157" s="64" t="n">
        <v>0</v>
      </c>
      <c r="Z157" s="64" t="n">
        <v>0</v>
      </c>
      <c r="AA157" s="64" t="n">
        <v>0</v>
      </c>
      <c r="AB157" s="64" t="n">
        <v>0</v>
      </c>
      <c r="AC157" s="64" t="n">
        <v>0</v>
      </c>
      <c r="AD157" s="64" t="n">
        <v>0</v>
      </c>
      <c r="AE157" s="64" t="n">
        <v>0</v>
      </c>
      <c r="AF157" s="41" t="n">
        <v>0</v>
      </c>
      <c r="AG157" s="38" t="s">
        <v>51</v>
      </c>
    </row>
    <row r="158" customFormat="false" ht="26.85" hidden="false" customHeight="false" outlineLevel="0" collapsed="false">
      <c r="A158" s="53" t="s">
        <v>312</v>
      </c>
      <c r="B158" s="42" t="s">
        <v>313</v>
      </c>
      <c r="C158" s="35" t="s">
        <v>50</v>
      </c>
      <c r="D158" s="65" t="n">
        <v>0</v>
      </c>
      <c r="E158" s="65" t="n">
        <v>0</v>
      </c>
      <c r="F158" s="65" t="n">
        <v>0</v>
      </c>
      <c r="G158" s="65" t="n">
        <v>0</v>
      </c>
      <c r="H158" s="65" t="n">
        <v>0</v>
      </c>
      <c r="I158" s="65" t="n">
        <v>0</v>
      </c>
      <c r="J158" s="65" t="n">
        <v>0</v>
      </c>
      <c r="K158" s="65" t="n">
        <v>0</v>
      </c>
      <c r="L158" s="65" t="n">
        <v>0</v>
      </c>
      <c r="M158" s="65" t="n">
        <v>0</v>
      </c>
      <c r="N158" s="65" t="n">
        <v>0</v>
      </c>
      <c r="O158" s="65" t="n">
        <v>0</v>
      </c>
      <c r="P158" s="65" t="n">
        <v>0</v>
      </c>
      <c r="Q158" s="65" t="n">
        <v>0</v>
      </c>
      <c r="R158" s="65" t="n">
        <v>0</v>
      </c>
      <c r="S158" s="65" t="n">
        <v>0</v>
      </c>
      <c r="T158" s="65" t="n">
        <v>0</v>
      </c>
      <c r="U158" s="65" t="n">
        <v>0</v>
      </c>
      <c r="V158" s="65" t="n">
        <v>0</v>
      </c>
      <c r="W158" s="65" t="n">
        <v>0</v>
      </c>
      <c r="X158" s="65" t="n">
        <v>0</v>
      </c>
      <c r="Y158" s="65" t="n">
        <v>0</v>
      </c>
      <c r="Z158" s="65" t="n">
        <v>0</v>
      </c>
      <c r="AA158" s="65" t="n">
        <v>0</v>
      </c>
      <c r="AB158" s="65" t="n">
        <v>0</v>
      </c>
      <c r="AC158" s="65" t="n">
        <v>0</v>
      </c>
      <c r="AD158" s="65" t="n">
        <v>0</v>
      </c>
      <c r="AE158" s="65" t="n">
        <v>0</v>
      </c>
      <c r="AF158" s="41" t="n">
        <v>0</v>
      </c>
      <c r="AG158" s="38" t="s">
        <v>51</v>
      </c>
    </row>
    <row r="159" customFormat="false" ht="26.85" hidden="false" customHeight="false" outlineLevel="0" collapsed="false">
      <c r="A159" s="53" t="s">
        <v>314</v>
      </c>
      <c r="B159" s="39" t="s">
        <v>315</v>
      </c>
      <c r="C159" s="35" t="s">
        <v>50</v>
      </c>
      <c r="D159" s="65" t="n">
        <v>0</v>
      </c>
      <c r="E159" s="65" t="n">
        <v>0</v>
      </c>
      <c r="F159" s="65" t="n">
        <v>0</v>
      </c>
      <c r="G159" s="65" t="n">
        <v>0</v>
      </c>
      <c r="H159" s="65" t="n">
        <v>0</v>
      </c>
      <c r="I159" s="65" t="n">
        <v>0</v>
      </c>
      <c r="J159" s="65" t="n">
        <v>0</v>
      </c>
      <c r="K159" s="65" t="n">
        <v>0</v>
      </c>
      <c r="L159" s="65" t="n">
        <v>0</v>
      </c>
      <c r="M159" s="65" t="n">
        <v>0</v>
      </c>
      <c r="N159" s="65" t="n">
        <v>0</v>
      </c>
      <c r="O159" s="65" t="n">
        <v>0</v>
      </c>
      <c r="P159" s="65" t="n">
        <v>0</v>
      </c>
      <c r="Q159" s="65" t="n">
        <v>0</v>
      </c>
      <c r="R159" s="65" t="n">
        <v>0</v>
      </c>
      <c r="S159" s="65" t="n">
        <v>0</v>
      </c>
      <c r="T159" s="65" t="n">
        <v>0</v>
      </c>
      <c r="U159" s="65" t="n">
        <v>0</v>
      </c>
      <c r="V159" s="65" t="n">
        <v>0</v>
      </c>
      <c r="W159" s="65" t="n">
        <v>0</v>
      </c>
      <c r="X159" s="65" t="n">
        <v>0</v>
      </c>
      <c r="Y159" s="65" t="n">
        <v>0</v>
      </c>
      <c r="Z159" s="65" t="n">
        <v>0</v>
      </c>
      <c r="AA159" s="65" t="n">
        <v>0</v>
      </c>
      <c r="AB159" s="65" t="n">
        <v>0</v>
      </c>
      <c r="AC159" s="65" t="n">
        <v>0</v>
      </c>
      <c r="AD159" s="65" t="n">
        <v>0</v>
      </c>
      <c r="AE159" s="65" t="n">
        <v>0</v>
      </c>
      <c r="AF159" s="41" t="n">
        <v>0</v>
      </c>
      <c r="AG159" s="38" t="s">
        <v>51</v>
      </c>
    </row>
    <row r="160" customFormat="false" ht="41" hidden="false" customHeight="false" outlineLevel="0" collapsed="false">
      <c r="A160" s="53" t="s">
        <v>316</v>
      </c>
      <c r="B160" s="42" t="s">
        <v>63</v>
      </c>
      <c r="C160" s="35" t="s">
        <v>50</v>
      </c>
      <c r="D160" s="40" t="n">
        <v>0</v>
      </c>
      <c r="E160" s="40" t="n">
        <v>0</v>
      </c>
      <c r="F160" s="40" t="n">
        <v>0</v>
      </c>
      <c r="G160" s="40" t="n">
        <v>0</v>
      </c>
      <c r="H160" s="40" t="n">
        <v>0</v>
      </c>
      <c r="I160" s="40" t="n">
        <v>0</v>
      </c>
      <c r="J160" s="40" t="n">
        <v>0</v>
      </c>
      <c r="K160" s="40" t="n">
        <v>0</v>
      </c>
      <c r="L160" s="40" t="n">
        <v>0</v>
      </c>
      <c r="M160" s="40" t="n">
        <v>0</v>
      </c>
      <c r="N160" s="40" t="n">
        <v>0</v>
      </c>
      <c r="O160" s="40" t="n">
        <v>0</v>
      </c>
      <c r="P160" s="40" t="n">
        <v>0</v>
      </c>
      <c r="Q160" s="40" t="n">
        <v>0</v>
      </c>
      <c r="R160" s="40" t="n">
        <v>0</v>
      </c>
      <c r="S160" s="40" t="n">
        <v>0</v>
      </c>
      <c r="T160" s="40" t="n">
        <v>0</v>
      </c>
      <c r="U160" s="40" t="n">
        <v>0</v>
      </c>
      <c r="V160" s="40" t="n">
        <v>0</v>
      </c>
      <c r="W160" s="40" t="n">
        <v>0</v>
      </c>
      <c r="X160" s="40" t="n">
        <v>0</v>
      </c>
      <c r="Y160" s="40" t="n">
        <v>0</v>
      </c>
      <c r="Z160" s="40" t="n">
        <v>0</v>
      </c>
      <c r="AA160" s="40" t="n">
        <v>0</v>
      </c>
      <c r="AB160" s="40" t="n">
        <v>0</v>
      </c>
      <c r="AC160" s="40" t="n">
        <v>0</v>
      </c>
      <c r="AD160" s="40" t="n">
        <v>0</v>
      </c>
      <c r="AE160" s="40" t="n">
        <v>0</v>
      </c>
      <c r="AF160" s="41" t="n">
        <v>0</v>
      </c>
      <c r="AG160" s="38" t="s">
        <v>51</v>
      </c>
    </row>
    <row r="161" customFormat="false" ht="27.35" hidden="false" customHeight="false" outlineLevel="0" collapsed="false">
      <c r="A161" s="53" t="s">
        <v>317</v>
      </c>
      <c r="B161" s="62" t="s">
        <v>318</v>
      </c>
      <c r="C161" s="63" t="s">
        <v>50</v>
      </c>
      <c r="D161" s="65" t="n">
        <v>239.64262926</v>
      </c>
      <c r="E161" s="65" t="n">
        <f aca="false">SUM(E162:E167)</f>
        <v>0</v>
      </c>
      <c r="F161" s="65" t="n">
        <f aca="false">SUM(F162:F167)</f>
        <v>24.70698183</v>
      </c>
      <c r="G161" s="65" t="n">
        <f aca="false">SUM(G162:G167)</f>
        <v>0</v>
      </c>
      <c r="H161" s="65" t="n">
        <f aca="false">SUM(H162:H167)</f>
        <v>0</v>
      </c>
      <c r="I161" s="65" t="n">
        <f aca="false">SUM(I162:I167)</f>
        <v>0</v>
      </c>
      <c r="J161" s="65" t="n">
        <f aca="false">SUM(J162:J167)</f>
        <v>0</v>
      </c>
      <c r="K161" s="65" t="n">
        <f aca="false">SUM(K162:K167)</f>
        <v>5</v>
      </c>
      <c r="L161" s="65" t="n">
        <f aca="false">SUM(L162:L167)</f>
        <v>0</v>
      </c>
      <c r="M161" s="65" t="n">
        <f aca="false">SUM(M162:M167)</f>
        <v>0</v>
      </c>
      <c r="N161" s="65" t="n">
        <f aca="false">SUM(N162:N167)</f>
        <v>0</v>
      </c>
      <c r="O161" s="65" t="n">
        <f aca="false">SUM(O162:O167)</f>
        <v>0</v>
      </c>
      <c r="P161" s="65" t="n">
        <f aca="false">SUM(P162:P167)</f>
        <v>0</v>
      </c>
      <c r="Q161" s="65" t="n">
        <v>0</v>
      </c>
      <c r="R161" s="65" t="n">
        <v>22.15011309</v>
      </c>
      <c r="S161" s="65" t="n">
        <v>0</v>
      </c>
      <c r="T161" s="65" t="n">
        <v>0</v>
      </c>
      <c r="U161" s="65" t="n">
        <v>0</v>
      </c>
      <c r="V161" s="65" t="n">
        <v>0</v>
      </c>
      <c r="W161" s="65" t="n">
        <v>0</v>
      </c>
      <c r="X161" s="65" t="n">
        <v>5</v>
      </c>
      <c r="Y161" s="65" t="n">
        <v>0</v>
      </c>
      <c r="Z161" s="65" t="n">
        <v>0</v>
      </c>
      <c r="AA161" s="65" t="n">
        <v>0</v>
      </c>
      <c r="AB161" s="65" t="n">
        <v>0</v>
      </c>
      <c r="AC161" s="65" t="n">
        <v>0</v>
      </c>
      <c r="AD161" s="65" t="n">
        <v>0</v>
      </c>
      <c r="AE161" s="65" t="n">
        <v>-2.55686874</v>
      </c>
      <c r="AF161" s="41" t="n">
        <v>-0.103487700666674</v>
      </c>
      <c r="AG161" s="38" t="s">
        <v>51</v>
      </c>
    </row>
    <row r="162" customFormat="false" ht="27.35" hidden="false" customHeight="false" outlineLevel="0" collapsed="false">
      <c r="A162" s="53" t="s">
        <v>317</v>
      </c>
      <c r="B162" s="39" t="s">
        <v>319</v>
      </c>
      <c r="C162" s="59" t="s">
        <v>320</v>
      </c>
      <c r="D162" s="60" t="n">
        <v>1.7416955</v>
      </c>
      <c r="E162" s="60" t="n">
        <v>0</v>
      </c>
      <c r="F162" s="55" t="n">
        <v>1.7416955</v>
      </c>
      <c r="G162" s="60" t="n">
        <v>0</v>
      </c>
      <c r="H162" s="60" t="n">
        <v>0</v>
      </c>
      <c r="I162" s="60" t="n">
        <v>0</v>
      </c>
      <c r="J162" s="60" t="n">
        <v>0</v>
      </c>
      <c r="K162" s="60" t="n">
        <v>1</v>
      </c>
      <c r="L162" s="60" t="n">
        <v>0</v>
      </c>
      <c r="M162" s="60" t="n">
        <v>0</v>
      </c>
      <c r="N162" s="60" t="n">
        <v>0</v>
      </c>
      <c r="O162" s="60" t="n">
        <v>0</v>
      </c>
      <c r="P162" s="60" t="n">
        <v>0</v>
      </c>
      <c r="Q162" s="60" t="n">
        <v>0</v>
      </c>
      <c r="R162" s="60" t="n">
        <v>1.7416955</v>
      </c>
      <c r="S162" s="60" t="n">
        <v>0</v>
      </c>
      <c r="T162" s="60" t="n">
        <v>0</v>
      </c>
      <c r="U162" s="60" t="n">
        <v>0</v>
      </c>
      <c r="V162" s="60" t="n">
        <v>0</v>
      </c>
      <c r="W162" s="60" t="n">
        <v>0</v>
      </c>
      <c r="X162" s="60" t="n">
        <v>1</v>
      </c>
      <c r="Y162" s="60" t="n">
        <v>0</v>
      </c>
      <c r="Z162" s="60" t="n">
        <v>0</v>
      </c>
      <c r="AA162" s="60" t="n">
        <v>0</v>
      </c>
      <c r="AB162" s="60" t="n">
        <v>0</v>
      </c>
      <c r="AC162" s="60" t="n">
        <v>0</v>
      </c>
      <c r="AD162" s="60" t="n">
        <v>0</v>
      </c>
      <c r="AE162" s="60" t="n">
        <v>0</v>
      </c>
      <c r="AF162" s="61" t="n">
        <v>0</v>
      </c>
      <c r="AG162" s="38" t="s">
        <v>51</v>
      </c>
    </row>
    <row r="163" customFormat="false" ht="27.35" hidden="false" customHeight="false" outlineLevel="0" collapsed="false">
      <c r="A163" s="53" t="s">
        <v>317</v>
      </c>
      <c r="B163" s="39" t="s">
        <v>321</v>
      </c>
      <c r="C163" s="59" t="s">
        <v>322</v>
      </c>
      <c r="D163" s="60" t="n">
        <v>174.89061817</v>
      </c>
      <c r="E163" s="60" t="n">
        <v>0</v>
      </c>
      <c r="F163" s="55" t="n">
        <v>16.877558</v>
      </c>
      <c r="G163" s="60" t="n">
        <v>0</v>
      </c>
      <c r="H163" s="60" t="n">
        <v>0</v>
      </c>
      <c r="I163" s="60" t="n">
        <v>0</v>
      </c>
      <c r="J163" s="60" t="n">
        <v>0</v>
      </c>
      <c r="K163" s="60" t="n">
        <v>1</v>
      </c>
      <c r="L163" s="60" t="n">
        <v>0</v>
      </c>
      <c r="M163" s="60" t="n">
        <v>0</v>
      </c>
      <c r="N163" s="60" t="n">
        <v>0</v>
      </c>
      <c r="O163" s="60" t="n">
        <v>0</v>
      </c>
      <c r="P163" s="60" t="n">
        <v>0</v>
      </c>
      <c r="Q163" s="60" t="n">
        <v>0</v>
      </c>
      <c r="R163" s="60" t="n">
        <v>14.3459243</v>
      </c>
      <c r="S163" s="60" t="n">
        <v>0</v>
      </c>
      <c r="T163" s="60" t="n">
        <v>0</v>
      </c>
      <c r="U163" s="60" t="n">
        <v>0</v>
      </c>
      <c r="V163" s="60" t="n">
        <v>0</v>
      </c>
      <c r="W163" s="60" t="n">
        <v>0</v>
      </c>
      <c r="X163" s="60" t="n">
        <v>1</v>
      </c>
      <c r="Y163" s="60" t="n">
        <v>0</v>
      </c>
      <c r="Z163" s="60" t="n">
        <v>0</v>
      </c>
      <c r="AA163" s="60" t="n">
        <v>0</v>
      </c>
      <c r="AB163" s="60" t="n">
        <v>0</v>
      </c>
      <c r="AC163" s="60" t="n">
        <v>0</v>
      </c>
      <c r="AD163" s="60" t="n">
        <v>0</v>
      </c>
      <c r="AE163" s="60" t="n">
        <v>-2.5316337</v>
      </c>
      <c r="AF163" s="61" t="n">
        <v>-0.15</v>
      </c>
      <c r="AG163" s="38" t="s">
        <v>323</v>
      </c>
    </row>
    <row r="164" customFormat="false" ht="41" hidden="false" customHeight="false" outlineLevel="0" collapsed="false">
      <c r="A164" s="53" t="s">
        <v>317</v>
      </c>
      <c r="B164" s="39" t="s">
        <v>324</v>
      </c>
      <c r="C164" s="59" t="s">
        <v>325</v>
      </c>
      <c r="D164" s="54" t="n">
        <v>20.47941565</v>
      </c>
      <c r="E164" s="54" t="n">
        <v>0</v>
      </c>
      <c r="F164" s="55" t="n">
        <v>5.04700833</v>
      </c>
      <c r="G164" s="54" t="n">
        <v>0</v>
      </c>
      <c r="H164" s="54" t="n">
        <v>0</v>
      </c>
      <c r="I164" s="54" t="n">
        <v>0</v>
      </c>
      <c r="J164" s="54" t="n">
        <v>0</v>
      </c>
      <c r="K164" s="54" t="n">
        <v>1</v>
      </c>
      <c r="L164" s="54" t="n">
        <v>0</v>
      </c>
      <c r="M164" s="54" t="n">
        <v>0</v>
      </c>
      <c r="N164" s="54" t="n">
        <v>0</v>
      </c>
      <c r="O164" s="54" t="n">
        <v>0</v>
      </c>
      <c r="P164" s="54" t="n">
        <v>0</v>
      </c>
      <c r="Q164" s="54" t="n">
        <v>0</v>
      </c>
      <c r="R164" s="54" t="n">
        <v>5.02177329</v>
      </c>
      <c r="S164" s="54" t="n">
        <v>0</v>
      </c>
      <c r="T164" s="54" t="n">
        <v>0</v>
      </c>
      <c r="U164" s="54" t="n">
        <v>0</v>
      </c>
      <c r="V164" s="54" t="n">
        <v>0</v>
      </c>
      <c r="W164" s="54" t="n">
        <v>0</v>
      </c>
      <c r="X164" s="54" t="n">
        <v>1</v>
      </c>
      <c r="Y164" s="54" t="n">
        <v>0</v>
      </c>
      <c r="Z164" s="54" t="n">
        <v>0</v>
      </c>
      <c r="AA164" s="54" t="n">
        <v>0</v>
      </c>
      <c r="AB164" s="54" t="n">
        <v>0</v>
      </c>
      <c r="AC164" s="54" t="n">
        <v>0</v>
      </c>
      <c r="AD164" s="54" t="n">
        <v>0</v>
      </c>
      <c r="AE164" s="54" t="n">
        <v>-0.0252350400000001</v>
      </c>
      <c r="AF164" s="56" t="n">
        <v>-0.00499999967307367</v>
      </c>
      <c r="AG164" s="38" t="s">
        <v>51</v>
      </c>
    </row>
    <row r="165" customFormat="false" ht="54.7" hidden="false" customHeight="false" outlineLevel="0" collapsed="false">
      <c r="A165" s="53" t="s">
        <v>317</v>
      </c>
      <c r="B165" s="39" t="s">
        <v>326</v>
      </c>
      <c r="C165" s="59" t="s">
        <v>327</v>
      </c>
      <c r="D165" s="60" t="n">
        <v>41.49017994</v>
      </c>
      <c r="E165" s="60" t="n">
        <v>0</v>
      </c>
      <c r="F165" s="60" t="n">
        <v>0</v>
      </c>
      <c r="G165" s="60" t="n">
        <v>0</v>
      </c>
      <c r="H165" s="60" t="n">
        <v>0</v>
      </c>
      <c r="I165" s="60" t="n">
        <v>0</v>
      </c>
      <c r="J165" s="60" t="n">
        <v>0</v>
      </c>
      <c r="K165" s="60" t="n">
        <v>0</v>
      </c>
      <c r="L165" s="60" t="n">
        <v>0</v>
      </c>
      <c r="M165" s="60" t="n">
        <v>0</v>
      </c>
      <c r="N165" s="60" t="n">
        <v>0</v>
      </c>
      <c r="O165" s="60" t="n">
        <v>0</v>
      </c>
      <c r="P165" s="60" t="n">
        <v>0</v>
      </c>
      <c r="Q165" s="60" t="n">
        <v>0</v>
      </c>
      <c r="R165" s="60" t="n">
        <v>0</v>
      </c>
      <c r="S165" s="60" t="n">
        <v>0</v>
      </c>
      <c r="T165" s="60" t="n">
        <v>0</v>
      </c>
      <c r="U165" s="60" t="n">
        <v>0</v>
      </c>
      <c r="V165" s="60" t="n">
        <v>0</v>
      </c>
      <c r="W165" s="60" t="n">
        <v>0</v>
      </c>
      <c r="X165" s="60" t="n">
        <v>0</v>
      </c>
      <c r="Y165" s="60" t="n">
        <v>0</v>
      </c>
      <c r="Z165" s="60" t="n">
        <v>0</v>
      </c>
      <c r="AA165" s="60" t="n">
        <v>0</v>
      </c>
      <c r="AB165" s="60" t="n">
        <v>0</v>
      </c>
      <c r="AC165" s="60" t="n">
        <v>0</v>
      </c>
      <c r="AD165" s="60" t="n">
        <v>0</v>
      </c>
      <c r="AE165" s="60" t="n">
        <v>0</v>
      </c>
      <c r="AF165" s="61" t="n">
        <v>0</v>
      </c>
      <c r="AG165" s="38" t="s">
        <v>51</v>
      </c>
    </row>
    <row r="166" customFormat="false" ht="41" hidden="false" customHeight="false" outlineLevel="0" collapsed="false">
      <c r="A166" s="53" t="s">
        <v>317</v>
      </c>
      <c r="B166" s="42" t="s">
        <v>328</v>
      </c>
      <c r="C166" s="35" t="s">
        <v>329</v>
      </c>
      <c r="D166" s="60" t="n">
        <v>0.552</v>
      </c>
      <c r="E166" s="60" t="n">
        <v>0</v>
      </c>
      <c r="F166" s="55" t="n">
        <v>0.552</v>
      </c>
      <c r="G166" s="60" t="n">
        <v>0</v>
      </c>
      <c r="H166" s="60" t="n">
        <v>0</v>
      </c>
      <c r="I166" s="60" t="n">
        <v>0</v>
      </c>
      <c r="J166" s="60" t="n">
        <v>0</v>
      </c>
      <c r="K166" s="60" t="n">
        <v>1</v>
      </c>
      <c r="L166" s="60" t="n">
        <v>0</v>
      </c>
      <c r="M166" s="60" t="n">
        <v>0</v>
      </c>
      <c r="N166" s="60" t="n">
        <v>0</v>
      </c>
      <c r="O166" s="60" t="n">
        <v>0</v>
      </c>
      <c r="P166" s="60" t="n">
        <v>0</v>
      </c>
      <c r="Q166" s="60" t="n">
        <v>0</v>
      </c>
      <c r="R166" s="60" t="n">
        <v>0.552</v>
      </c>
      <c r="S166" s="60" t="n">
        <v>0</v>
      </c>
      <c r="T166" s="60" t="n">
        <v>0</v>
      </c>
      <c r="U166" s="60" t="n">
        <v>0</v>
      </c>
      <c r="V166" s="60" t="n">
        <v>0</v>
      </c>
      <c r="W166" s="60" t="n">
        <v>0</v>
      </c>
      <c r="X166" s="60" t="n">
        <v>1</v>
      </c>
      <c r="Y166" s="60" t="n">
        <v>0</v>
      </c>
      <c r="Z166" s="60" t="n">
        <v>0</v>
      </c>
      <c r="AA166" s="60" t="n">
        <v>0</v>
      </c>
      <c r="AB166" s="60" t="n">
        <v>0</v>
      </c>
      <c r="AC166" s="60" t="n">
        <v>0</v>
      </c>
      <c r="AD166" s="60" t="n">
        <v>0</v>
      </c>
      <c r="AE166" s="60" t="n">
        <v>0</v>
      </c>
      <c r="AF166" s="61" t="n">
        <v>0</v>
      </c>
      <c r="AG166" s="38" t="s">
        <v>51</v>
      </c>
    </row>
    <row r="167" customFormat="false" ht="26.85" hidden="false" customHeight="false" outlineLevel="0" collapsed="false">
      <c r="A167" s="53" t="s">
        <v>317</v>
      </c>
      <c r="B167" s="39" t="s">
        <v>330</v>
      </c>
      <c r="C167" s="35" t="s">
        <v>331</v>
      </c>
      <c r="D167" s="60" t="n">
        <v>0.48872</v>
      </c>
      <c r="E167" s="60" t="n">
        <v>0</v>
      </c>
      <c r="F167" s="55" t="n">
        <v>0.48872</v>
      </c>
      <c r="G167" s="60" t="n">
        <v>0</v>
      </c>
      <c r="H167" s="60" t="n">
        <v>0</v>
      </c>
      <c r="I167" s="60" t="n">
        <v>0</v>
      </c>
      <c r="J167" s="60" t="n">
        <v>0</v>
      </c>
      <c r="K167" s="60" t="n">
        <v>1</v>
      </c>
      <c r="L167" s="60" t="n">
        <v>0</v>
      </c>
      <c r="M167" s="60" t="n">
        <v>0</v>
      </c>
      <c r="N167" s="60" t="n">
        <v>0</v>
      </c>
      <c r="O167" s="60" t="n">
        <v>0</v>
      </c>
      <c r="P167" s="60" t="n">
        <v>0</v>
      </c>
      <c r="Q167" s="60" t="n">
        <v>0</v>
      </c>
      <c r="R167" s="60" t="n">
        <v>0.48872</v>
      </c>
      <c r="S167" s="60" t="n">
        <v>0</v>
      </c>
      <c r="T167" s="60" t="n">
        <v>0</v>
      </c>
      <c r="U167" s="60" t="n">
        <v>0</v>
      </c>
      <c r="V167" s="60" t="n">
        <v>0</v>
      </c>
      <c r="W167" s="60" t="n">
        <v>0</v>
      </c>
      <c r="X167" s="60" t="n">
        <v>1</v>
      </c>
      <c r="Y167" s="60" t="n">
        <v>0</v>
      </c>
      <c r="Z167" s="60" t="n">
        <v>0</v>
      </c>
      <c r="AA167" s="60" t="n">
        <v>0</v>
      </c>
      <c r="AB167" s="60" t="n">
        <v>0</v>
      </c>
      <c r="AC167" s="60" t="n">
        <v>0</v>
      </c>
      <c r="AD167" s="60" t="n">
        <v>0</v>
      </c>
      <c r="AE167" s="60" t="n">
        <v>0</v>
      </c>
      <c r="AF167" s="61" t="n">
        <v>0</v>
      </c>
      <c r="AG167" s="38" t="s">
        <v>51</v>
      </c>
    </row>
    <row r="168" customFormat="false" ht="68.4" hidden="false" customHeight="false" outlineLevel="0" collapsed="false">
      <c r="A168" s="53" t="s">
        <v>332</v>
      </c>
      <c r="B168" s="62" t="s">
        <v>333</v>
      </c>
      <c r="C168" s="63" t="s">
        <v>50</v>
      </c>
      <c r="D168" s="65" t="n">
        <v>131.67603269</v>
      </c>
      <c r="E168" s="65" t="n">
        <f aca="false">E169+E175+E182+E192+E193</f>
        <v>0</v>
      </c>
      <c r="F168" s="65" t="n">
        <f aca="false">F169+F175+F182+F192+F193</f>
        <v>12.17074317</v>
      </c>
      <c r="G168" s="65" t="n">
        <f aca="false">G169+G175+G182+G192+G193</f>
        <v>0</v>
      </c>
      <c r="H168" s="65" t="n">
        <f aca="false">H169+H175+H182+H192+H193</f>
        <v>0</v>
      </c>
      <c r="I168" s="65" t="n">
        <f aca="false">I169+I175+I182+I192+I193</f>
        <v>0</v>
      </c>
      <c r="J168" s="65" t="n">
        <f aca="false">J169+J175+J182+J192+J193</f>
        <v>0</v>
      </c>
      <c r="K168" s="65" t="n">
        <f aca="false">K169+K175+K182+K192+K193</f>
        <v>953</v>
      </c>
      <c r="L168" s="65" t="n">
        <f aca="false">L169+L175+L182+L192+L193</f>
        <v>1118.8</v>
      </c>
      <c r="M168" s="65" t="n">
        <f aca="false">M169+M175+M182+M192+M193</f>
        <v>0</v>
      </c>
      <c r="N168" s="65" t="n">
        <f aca="false">N169+N175+N182+N192+N193</f>
        <v>0</v>
      </c>
      <c r="O168" s="65" t="n">
        <f aca="false">O169+O175+O182+O192+O193</f>
        <v>0</v>
      </c>
      <c r="P168" s="65" t="n">
        <f aca="false">P169+P175+P182+P192+P193</f>
        <v>0</v>
      </c>
      <c r="Q168" s="65" t="n">
        <v>0</v>
      </c>
      <c r="R168" s="65" t="n">
        <v>10.46346756</v>
      </c>
      <c r="S168" s="65" t="n">
        <v>0</v>
      </c>
      <c r="T168" s="65" t="n">
        <v>0</v>
      </c>
      <c r="U168" s="65" t="n">
        <v>0</v>
      </c>
      <c r="V168" s="65" t="n">
        <v>0</v>
      </c>
      <c r="W168" s="65" t="n">
        <v>1118.8</v>
      </c>
      <c r="X168" s="65" t="n">
        <v>955</v>
      </c>
      <c r="Y168" s="65" t="n">
        <v>0</v>
      </c>
      <c r="Z168" s="65" t="n">
        <v>0</v>
      </c>
      <c r="AA168" s="65" t="n">
        <v>0</v>
      </c>
      <c r="AB168" s="65" t="n">
        <v>0</v>
      </c>
      <c r="AC168" s="65" t="n">
        <v>0</v>
      </c>
      <c r="AD168" s="65" t="n">
        <v>0</v>
      </c>
      <c r="AE168" s="65" t="n">
        <v>-1.70727561</v>
      </c>
      <c r="AF168" s="41" t="n">
        <v>-0.140277022212441</v>
      </c>
      <c r="AG168" s="38" t="s">
        <v>51</v>
      </c>
    </row>
    <row r="169" customFormat="false" ht="15" hidden="false" customHeight="false" outlineLevel="0" collapsed="false">
      <c r="A169" s="53" t="s">
        <v>334</v>
      </c>
      <c r="B169" s="39" t="s">
        <v>335</v>
      </c>
      <c r="C169" s="59" t="s">
        <v>50</v>
      </c>
      <c r="D169" s="65" t="n">
        <v>0</v>
      </c>
      <c r="E169" s="65" t="n">
        <v>0</v>
      </c>
      <c r="F169" s="65" t="n">
        <v>0</v>
      </c>
      <c r="G169" s="65" t="n">
        <v>0</v>
      </c>
      <c r="H169" s="65" t="n">
        <v>0</v>
      </c>
      <c r="I169" s="65" t="n">
        <v>0</v>
      </c>
      <c r="J169" s="65" t="n">
        <v>0</v>
      </c>
      <c r="K169" s="65" t="n">
        <v>0</v>
      </c>
      <c r="L169" s="65" t="n">
        <v>0</v>
      </c>
      <c r="M169" s="65" t="n">
        <v>0</v>
      </c>
      <c r="N169" s="65" t="n">
        <v>0</v>
      </c>
      <c r="O169" s="65" t="n">
        <v>0</v>
      </c>
      <c r="P169" s="65" t="n">
        <v>0</v>
      </c>
      <c r="Q169" s="65" t="n">
        <v>0</v>
      </c>
      <c r="R169" s="65" t="n">
        <v>0</v>
      </c>
      <c r="S169" s="65" t="n">
        <v>0</v>
      </c>
      <c r="T169" s="65" t="n">
        <v>0</v>
      </c>
      <c r="U169" s="65" t="n">
        <v>0</v>
      </c>
      <c r="V169" s="65" t="n">
        <v>0</v>
      </c>
      <c r="W169" s="65" t="n">
        <v>0</v>
      </c>
      <c r="X169" s="65" t="n">
        <v>0</v>
      </c>
      <c r="Y169" s="65" t="n">
        <v>0</v>
      </c>
      <c r="Z169" s="65" t="n">
        <v>0</v>
      </c>
      <c r="AA169" s="65" t="n">
        <v>0</v>
      </c>
      <c r="AB169" s="65" t="n">
        <v>0</v>
      </c>
      <c r="AC169" s="65" t="n">
        <v>0</v>
      </c>
      <c r="AD169" s="65" t="n">
        <v>0</v>
      </c>
      <c r="AE169" s="65" t="n">
        <v>0</v>
      </c>
      <c r="AF169" s="41" t="n">
        <v>0</v>
      </c>
      <c r="AG169" s="38" t="s">
        <v>51</v>
      </c>
    </row>
    <row r="170" customFormat="false" ht="26.85" hidden="false" customHeight="false" outlineLevel="0" collapsed="false">
      <c r="A170" s="53" t="s">
        <v>336</v>
      </c>
      <c r="B170" s="62" t="s">
        <v>337</v>
      </c>
      <c r="C170" s="63" t="s">
        <v>50</v>
      </c>
      <c r="D170" s="65" t="n">
        <v>0</v>
      </c>
      <c r="E170" s="65" t="n">
        <v>0</v>
      </c>
      <c r="F170" s="65" t="n">
        <v>0</v>
      </c>
      <c r="G170" s="65" t="n">
        <v>0</v>
      </c>
      <c r="H170" s="65" t="n">
        <v>0</v>
      </c>
      <c r="I170" s="65" t="n">
        <v>0</v>
      </c>
      <c r="J170" s="65" t="n">
        <v>0</v>
      </c>
      <c r="K170" s="65" t="n">
        <v>0</v>
      </c>
      <c r="L170" s="65" t="n">
        <v>0</v>
      </c>
      <c r="M170" s="65" t="n">
        <v>0</v>
      </c>
      <c r="N170" s="65" t="n">
        <v>0</v>
      </c>
      <c r="O170" s="65" t="n">
        <v>0</v>
      </c>
      <c r="P170" s="65" t="n">
        <v>0</v>
      </c>
      <c r="Q170" s="65" t="n">
        <v>0</v>
      </c>
      <c r="R170" s="65" t="n">
        <v>0</v>
      </c>
      <c r="S170" s="65" t="n">
        <v>0</v>
      </c>
      <c r="T170" s="65" t="n">
        <v>0</v>
      </c>
      <c r="U170" s="65" t="n">
        <v>0</v>
      </c>
      <c r="V170" s="65" t="n">
        <v>0</v>
      </c>
      <c r="W170" s="65" t="n">
        <v>0</v>
      </c>
      <c r="X170" s="65" t="n">
        <v>0</v>
      </c>
      <c r="Y170" s="65" t="n">
        <v>0</v>
      </c>
      <c r="Z170" s="65" t="n">
        <v>0</v>
      </c>
      <c r="AA170" s="65" t="n">
        <v>0</v>
      </c>
      <c r="AB170" s="65" t="n">
        <v>0</v>
      </c>
      <c r="AC170" s="65" t="n">
        <v>0</v>
      </c>
      <c r="AD170" s="65" t="n">
        <v>0</v>
      </c>
      <c r="AE170" s="65" t="n">
        <v>0</v>
      </c>
      <c r="AF170" s="41" t="n">
        <v>0</v>
      </c>
      <c r="AG170" s="38" t="s">
        <v>51</v>
      </c>
    </row>
    <row r="171" customFormat="false" ht="41" hidden="false" customHeight="false" outlineLevel="0" collapsed="false">
      <c r="A171" s="48" t="s">
        <v>338</v>
      </c>
      <c r="B171" s="62" t="s">
        <v>339</v>
      </c>
      <c r="C171" s="63" t="s">
        <v>50</v>
      </c>
      <c r="D171" s="65" t="n">
        <v>0</v>
      </c>
      <c r="E171" s="65" t="n">
        <v>0</v>
      </c>
      <c r="F171" s="65" t="n">
        <v>0</v>
      </c>
      <c r="G171" s="65" t="n">
        <v>0</v>
      </c>
      <c r="H171" s="65" t="n">
        <v>0</v>
      </c>
      <c r="I171" s="65" t="n">
        <v>0</v>
      </c>
      <c r="J171" s="65" t="n">
        <v>0</v>
      </c>
      <c r="K171" s="65" t="n">
        <v>0</v>
      </c>
      <c r="L171" s="65" t="n">
        <v>0</v>
      </c>
      <c r="M171" s="65" t="n">
        <v>0</v>
      </c>
      <c r="N171" s="65" t="n">
        <v>0</v>
      </c>
      <c r="O171" s="65" t="n">
        <v>0</v>
      </c>
      <c r="P171" s="65" t="n">
        <v>0</v>
      </c>
      <c r="Q171" s="65" t="n">
        <v>0</v>
      </c>
      <c r="R171" s="65" t="n">
        <v>0</v>
      </c>
      <c r="S171" s="65" t="n">
        <v>0</v>
      </c>
      <c r="T171" s="65" t="n">
        <v>0</v>
      </c>
      <c r="U171" s="65" t="n">
        <v>0</v>
      </c>
      <c r="V171" s="65" t="n">
        <v>0</v>
      </c>
      <c r="W171" s="65" t="n">
        <v>0</v>
      </c>
      <c r="X171" s="65" t="n">
        <v>0</v>
      </c>
      <c r="Y171" s="65" t="n">
        <v>0</v>
      </c>
      <c r="Z171" s="65" t="n">
        <v>0</v>
      </c>
      <c r="AA171" s="65" t="n">
        <v>0</v>
      </c>
      <c r="AB171" s="65" t="n">
        <v>0</v>
      </c>
      <c r="AC171" s="65" t="n">
        <v>0</v>
      </c>
      <c r="AD171" s="65" t="n">
        <v>0</v>
      </c>
      <c r="AE171" s="65" t="n">
        <v>0</v>
      </c>
      <c r="AF171" s="41" t="n">
        <v>0</v>
      </c>
      <c r="AG171" s="38" t="s">
        <v>51</v>
      </c>
    </row>
    <row r="172" customFormat="false" ht="26.85" hidden="false" customHeight="false" outlineLevel="0" collapsed="false">
      <c r="A172" s="53" t="s">
        <v>340</v>
      </c>
      <c r="B172" s="62" t="s">
        <v>186</v>
      </c>
      <c r="C172" s="59" t="s">
        <v>50</v>
      </c>
      <c r="D172" s="65" t="n">
        <v>0</v>
      </c>
      <c r="E172" s="65" t="n">
        <v>0</v>
      </c>
      <c r="F172" s="65" t="n">
        <v>0</v>
      </c>
      <c r="G172" s="65" t="n">
        <v>0</v>
      </c>
      <c r="H172" s="65" t="n">
        <v>0</v>
      </c>
      <c r="I172" s="65" t="n">
        <v>0</v>
      </c>
      <c r="J172" s="65" t="n">
        <v>0</v>
      </c>
      <c r="K172" s="65" t="n">
        <v>0</v>
      </c>
      <c r="L172" s="65" t="n">
        <v>0</v>
      </c>
      <c r="M172" s="65" t="n">
        <v>0</v>
      </c>
      <c r="N172" s="65" t="n">
        <v>0</v>
      </c>
      <c r="O172" s="65" t="n">
        <v>0</v>
      </c>
      <c r="P172" s="65" t="n">
        <v>0</v>
      </c>
      <c r="Q172" s="65" t="n">
        <v>0</v>
      </c>
      <c r="R172" s="65" t="n">
        <v>0</v>
      </c>
      <c r="S172" s="65" t="n">
        <v>0</v>
      </c>
      <c r="T172" s="65" t="n">
        <v>0</v>
      </c>
      <c r="U172" s="65" t="n">
        <v>0</v>
      </c>
      <c r="V172" s="65" t="n">
        <v>0</v>
      </c>
      <c r="W172" s="65" t="n">
        <v>0</v>
      </c>
      <c r="X172" s="65" t="n">
        <v>0</v>
      </c>
      <c r="Y172" s="65" t="n">
        <v>0</v>
      </c>
      <c r="Z172" s="65" t="n">
        <v>0</v>
      </c>
      <c r="AA172" s="65" t="n">
        <v>0</v>
      </c>
      <c r="AB172" s="65" t="n">
        <v>0</v>
      </c>
      <c r="AC172" s="65" t="n">
        <v>0</v>
      </c>
      <c r="AD172" s="65" t="n">
        <v>0</v>
      </c>
      <c r="AE172" s="65" t="n">
        <v>0</v>
      </c>
      <c r="AF172" s="41" t="n">
        <v>0</v>
      </c>
      <c r="AG172" s="38" t="s">
        <v>51</v>
      </c>
    </row>
    <row r="173" customFormat="false" ht="41" hidden="false" customHeight="false" outlineLevel="0" collapsed="false">
      <c r="A173" s="53" t="s">
        <v>341</v>
      </c>
      <c r="B173" s="62" t="s">
        <v>342</v>
      </c>
      <c r="C173" s="59" t="s">
        <v>50</v>
      </c>
      <c r="D173" s="65" t="n">
        <v>0</v>
      </c>
      <c r="E173" s="65" t="n">
        <v>0</v>
      </c>
      <c r="F173" s="65" t="n">
        <v>0</v>
      </c>
      <c r="G173" s="65" t="n">
        <v>0</v>
      </c>
      <c r="H173" s="65" t="n">
        <v>0</v>
      </c>
      <c r="I173" s="65" t="n">
        <v>0</v>
      </c>
      <c r="J173" s="65" t="n">
        <v>0</v>
      </c>
      <c r="K173" s="65" t="n">
        <v>0</v>
      </c>
      <c r="L173" s="65" t="n">
        <v>0</v>
      </c>
      <c r="M173" s="65" t="n">
        <v>0</v>
      </c>
      <c r="N173" s="65" t="n">
        <v>0</v>
      </c>
      <c r="O173" s="65" t="n">
        <v>0</v>
      </c>
      <c r="P173" s="65" t="n">
        <v>0</v>
      </c>
      <c r="Q173" s="65" t="n">
        <v>0</v>
      </c>
      <c r="R173" s="65" t="n">
        <v>0</v>
      </c>
      <c r="S173" s="65" t="n">
        <v>0</v>
      </c>
      <c r="T173" s="65" t="n">
        <v>0</v>
      </c>
      <c r="U173" s="65" t="n">
        <v>0</v>
      </c>
      <c r="V173" s="65" t="n">
        <v>0</v>
      </c>
      <c r="W173" s="65" t="n">
        <v>0</v>
      </c>
      <c r="X173" s="65" t="n">
        <v>0</v>
      </c>
      <c r="Y173" s="65" t="n">
        <v>0</v>
      </c>
      <c r="Z173" s="65" t="n">
        <v>0</v>
      </c>
      <c r="AA173" s="65" t="n">
        <v>0</v>
      </c>
      <c r="AB173" s="65" t="n">
        <v>0</v>
      </c>
      <c r="AC173" s="65" t="n">
        <v>0</v>
      </c>
      <c r="AD173" s="65" t="n">
        <v>0</v>
      </c>
      <c r="AE173" s="65" t="n">
        <v>0</v>
      </c>
      <c r="AF173" s="41" t="n">
        <v>0</v>
      </c>
      <c r="AG173" s="38" t="s">
        <v>51</v>
      </c>
    </row>
    <row r="174" customFormat="false" ht="41" hidden="false" customHeight="false" outlineLevel="0" collapsed="false">
      <c r="A174" s="53" t="s">
        <v>343</v>
      </c>
      <c r="B174" s="62" t="s">
        <v>344</v>
      </c>
      <c r="C174" s="59" t="s">
        <v>50</v>
      </c>
      <c r="D174" s="65" t="n">
        <v>0</v>
      </c>
      <c r="E174" s="65" t="n">
        <v>0</v>
      </c>
      <c r="F174" s="65" t="n">
        <v>0</v>
      </c>
      <c r="G174" s="65" t="n">
        <v>0</v>
      </c>
      <c r="H174" s="65" t="n">
        <v>0</v>
      </c>
      <c r="I174" s="65" t="n">
        <v>0</v>
      </c>
      <c r="J174" s="65" t="n">
        <v>0</v>
      </c>
      <c r="K174" s="65" t="n">
        <v>0</v>
      </c>
      <c r="L174" s="65" t="n">
        <v>0</v>
      </c>
      <c r="M174" s="65" t="n">
        <v>0</v>
      </c>
      <c r="N174" s="65" t="n">
        <v>0</v>
      </c>
      <c r="O174" s="65" t="n">
        <v>0</v>
      </c>
      <c r="P174" s="65" t="n">
        <v>0</v>
      </c>
      <c r="Q174" s="65" t="n">
        <v>0</v>
      </c>
      <c r="R174" s="65" t="n">
        <v>0</v>
      </c>
      <c r="S174" s="65" t="n">
        <v>0</v>
      </c>
      <c r="T174" s="65" t="n">
        <v>0</v>
      </c>
      <c r="U174" s="65" t="n">
        <v>0</v>
      </c>
      <c r="V174" s="65" t="n">
        <v>0</v>
      </c>
      <c r="W174" s="65" t="n">
        <v>0</v>
      </c>
      <c r="X174" s="65" t="n">
        <v>0</v>
      </c>
      <c r="Y174" s="65" t="n">
        <v>0</v>
      </c>
      <c r="Z174" s="65" t="n">
        <v>0</v>
      </c>
      <c r="AA174" s="65" t="n">
        <v>0</v>
      </c>
      <c r="AB174" s="65" t="n">
        <v>0</v>
      </c>
      <c r="AC174" s="65" t="n">
        <v>0</v>
      </c>
      <c r="AD174" s="65" t="n">
        <v>0</v>
      </c>
      <c r="AE174" s="65" t="n">
        <v>0</v>
      </c>
      <c r="AF174" s="41" t="n">
        <v>0</v>
      </c>
      <c r="AG174" s="38" t="s">
        <v>51</v>
      </c>
    </row>
    <row r="175" customFormat="false" ht="41" hidden="false" customHeight="false" outlineLevel="0" collapsed="false">
      <c r="A175" s="53" t="s">
        <v>345</v>
      </c>
      <c r="B175" s="62" t="s">
        <v>346</v>
      </c>
      <c r="C175" s="59" t="s">
        <v>50</v>
      </c>
      <c r="D175" s="65" t="n">
        <v>0</v>
      </c>
      <c r="E175" s="65" t="n">
        <v>0</v>
      </c>
      <c r="F175" s="65" t="n">
        <v>0</v>
      </c>
      <c r="G175" s="65" t="n">
        <v>0</v>
      </c>
      <c r="H175" s="65" t="n">
        <v>0</v>
      </c>
      <c r="I175" s="65" t="n">
        <v>0</v>
      </c>
      <c r="J175" s="65" t="n">
        <v>0</v>
      </c>
      <c r="K175" s="65" t="n">
        <v>0</v>
      </c>
      <c r="L175" s="65" t="n">
        <v>0</v>
      </c>
      <c r="M175" s="65" t="n">
        <v>0</v>
      </c>
      <c r="N175" s="65" t="n">
        <v>0</v>
      </c>
      <c r="O175" s="65" t="n">
        <v>0</v>
      </c>
      <c r="P175" s="65" t="n">
        <v>0</v>
      </c>
      <c r="Q175" s="65" t="n">
        <v>0</v>
      </c>
      <c r="R175" s="65" t="n">
        <v>0</v>
      </c>
      <c r="S175" s="65" t="n">
        <v>0</v>
      </c>
      <c r="T175" s="65" t="n">
        <v>0</v>
      </c>
      <c r="U175" s="65" t="n">
        <v>0</v>
      </c>
      <c r="V175" s="65" t="n">
        <v>0</v>
      </c>
      <c r="W175" s="65" t="n">
        <v>0</v>
      </c>
      <c r="X175" s="65" t="n">
        <v>0</v>
      </c>
      <c r="Y175" s="65" t="n">
        <v>0</v>
      </c>
      <c r="Z175" s="65" t="n">
        <v>0</v>
      </c>
      <c r="AA175" s="65" t="n">
        <v>0</v>
      </c>
      <c r="AB175" s="65" t="n">
        <v>0</v>
      </c>
      <c r="AC175" s="65" t="n">
        <v>0</v>
      </c>
      <c r="AD175" s="65" t="n">
        <v>0</v>
      </c>
      <c r="AE175" s="65" t="n">
        <v>0</v>
      </c>
      <c r="AF175" s="41" t="n">
        <v>0</v>
      </c>
      <c r="AG175" s="38" t="s">
        <v>51</v>
      </c>
    </row>
    <row r="176" customFormat="false" ht="41" hidden="false" customHeight="false" outlineLevel="0" collapsed="false">
      <c r="A176" s="53" t="s">
        <v>347</v>
      </c>
      <c r="B176" s="62" t="s">
        <v>348</v>
      </c>
      <c r="C176" s="59" t="s">
        <v>50</v>
      </c>
      <c r="D176" s="65" t="n">
        <v>0</v>
      </c>
      <c r="E176" s="65" t="n">
        <v>0</v>
      </c>
      <c r="F176" s="65" t="n">
        <v>0</v>
      </c>
      <c r="G176" s="65" t="n">
        <v>0</v>
      </c>
      <c r="H176" s="65" t="n">
        <v>0</v>
      </c>
      <c r="I176" s="65" t="n">
        <v>0</v>
      </c>
      <c r="J176" s="65" t="n">
        <v>0</v>
      </c>
      <c r="K176" s="65" t="n">
        <v>0</v>
      </c>
      <c r="L176" s="65" t="n">
        <v>0</v>
      </c>
      <c r="M176" s="65" t="n">
        <v>0</v>
      </c>
      <c r="N176" s="65" t="n">
        <v>0</v>
      </c>
      <c r="O176" s="65" t="n">
        <v>0</v>
      </c>
      <c r="P176" s="65" t="n">
        <v>0</v>
      </c>
      <c r="Q176" s="65" t="n">
        <v>0</v>
      </c>
      <c r="R176" s="65" t="n">
        <v>0</v>
      </c>
      <c r="S176" s="65" t="n">
        <v>0</v>
      </c>
      <c r="T176" s="65" t="n">
        <v>0</v>
      </c>
      <c r="U176" s="65" t="n">
        <v>0</v>
      </c>
      <c r="V176" s="65" t="n">
        <v>0</v>
      </c>
      <c r="W176" s="65" t="n">
        <v>0</v>
      </c>
      <c r="X176" s="65" t="n">
        <v>0</v>
      </c>
      <c r="Y176" s="65" t="n">
        <v>0</v>
      </c>
      <c r="Z176" s="65" t="n">
        <v>0</v>
      </c>
      <c r="AA176" s="65" t="n">
        <v>0</v>
      </c>
      <c r="AB176" s="65" t="n">
        <v>0</v>
      </c>
      <c r="AC176" s="65" t="n">
        <v>0</v>
      </c>
      <c r="AD176" s="65" t="n">
        <v>0</v>
      </c>
      <c r="AE176" s="65" t="n">
        <v>0</v>
      </c>
      <c r="AF176" s="41" t="n">
        <v>0</v>
      </c>
      <c r="AG176" s="38" t="s">
        <v>51</v>
      </c>
    </row>
    <row r="177" customFormat="false" ht="54.7" hidden="false" customHeight="false" outlineLevel="0" collapsed="false">
      <c r="A177" s="53" t="s">
        <v>349</v>
      </c>
      <c r="B177" s="62" t="s">
        <v>350</v>
      </c>
      <c r="C177" s="59" t="s">
        <v>50</v>
      </c>
      <c r="D177" s="65" t="n">
        <v>0</v>
      </c>
      <c r="E177" s="65" t="n">
        <v>0</v>
      </c>
      <c r="F177" s="65" t="n">
        <v>0</v>
      </c>
      <c r="G177" s="65" t="n">
        <v>0</v>
      </c>
      <c r="H177" s="65" t="n">
        <v>0</v>
      </c>
      <c r="I177" s="65" t="n">
        <v>0</v>
      </c>
      <c r="J177" s="65" t="n">
        <v>0</v>
      </c>
      <c r="K177" s="65" t="n">
        <v>0</v>
      </c>
      <c r="L177" s="65" t="n">
        <v>0</v>
      </c>
      <c r="M177" s="65" t="n">
        <v>0</v>
      </c>
      <c r="N177" s="65" t="n">
        <v>0</v>
      </c>
      <c r="O177" s="65" t="n">
        <v>0</v>
      </c>
      <c r="P177" s="65" t="n">
        <v>0</v>
      </c>
      <c r="Q177" s="65" t="n">
        <v>0</v>
      </c>
      <c r="R177" s="65" t="n">
        <v>0</v>
      </c>
      <c r="S177" s="65" t="n">
        <v>0</v>
      </c>
      <c r="T177" s="65" t="n">
        <v>0</v>
      </c>
      <c r="U177" s="65" t="n">
        <v>0</v>
      </c>
      <c r="V177" s="65" t="n">
        <v>0</v>
      </c>
      <c r="W177" s="65" t="n">
        <v>0</v>
      </c>
      <c r="X177" s="65" t="n">
        <v>0</v>
      </c>
      <c r="Y177" s="65" t="n">
        <v>0</v>
      </c>
      <c r="Z177" s="65" t="n">
        <v>0</v>
      </c>
      <c r="AA177" s="65" t="n">
        <v>0</v>
      </c>
      <c r="AB177" s="65" t="n">
        <v>0</v>
      </c>
      <c r="AC177" s="65" t="n">
        <v>0</v>
      </c>
      <c r="AD177" s="65" t="n">
        <v>0</v>
      </c>
      <c r="AE177" s="65" t="n">
        <v>0</v>
      </c>
      <c r="AF177" s="41" t="n">
        <v>0</v>
      </c>
      <c r="AG177" s="38" t="s">
        <v>51</v>
      </c>
    </row>
    <row r="178" customFormat="false" ht="41" hidden="false" customHeight="false" outlineLevel="0" collapsed="false">
      <c r="A178" s="53" t="s">
        <v>351</v>
      </c>
      <c r="B178" s="62" t="s">
        <v>188</v>
      </c>
      <c r="C178" s="59" t="s">
        <v>50</v>
      </c>
      <c r="D178" s="65" t="n">
        <v>0</v>
      </c>
      <c r="E178" s="65" t="n">
        <v>0</v>
      </c>
      <c r="F178" s="65" t="n">
        <v>0</v>
      </c>
      <c r="G178" s="65" t="n">
        <v>0</v>
      </c>
      <c r="H178" s="65" t="n">
        <v>0</v>
      </c>
      <c r="I178" s="65" t="n">
        <v>0</v>
      </c>
      <c r="J178" s="65" t="n">
        <v>0</v>
      </c>
      <c r="K178" s="65" t="n">
        <v>0</v>
      </c>
      <c r="L178" s="65" t="n">
        <v>0</v>
      </c>
      <c r="M178" s="65" t="n">
        <v>0</v>
      </c>
      <c r="N178" s="65" t="n">
        <v>0</v>
      </c>
      <c r="O178" s="65" t="n">
        <v>0</v>
      </c>
      <c r="P178" s="65" t="n">
        <v>0</v>
      </c>
      <c r="Q178" s="65" t="n">
        <v>0</v>
      </c>
      <c r="R178" s="65" t="n">
        <v>0</v>
      </c>
      <c r="S178" s="65" t="n">
        <v>0</v>
      </c>
      <c r="T178" s="65" t="n">
        <v>0</v>
      </c>
      <c r="U178" s="65" t="n">
        <v>0</v>
      </c>
      <c r="V178" s="65" t="n">
        <v>0</v>
      </c>
      <c r="W178" s="65" t="n">
        <v>0</v>
      </c>
      <c r="X178" s="65" t="n">
        <v>0</v>
      </c>
      <c r="Y178" s="65" t="n">
        <v>0</v>
      </c>
      <c r="Z178" s="65" t="n">
        <v>0</v>
      </c>
      <c r="AA178" s="65" t="n">
        <v>0</v>
      </c>
      <c r="AB178" s="65" t="n">
        <v>0</v>
      </c>
      <c r="AC178" s="65" t="n">
        <v>0</v>
      </c>
      <c r="AD178" s="65" t="n">
        <v>0</v>
      </c>
      <c r="AE178" s="65" t="n">
        <v>0</v>
      </c>
      <c r="AF178" s="41" t="n">
        <v>0</v>
      </c>
      <c r="AG178" s="38" t="s">
        <v>51</v>
      </c>
    </row>
    <row r="179" customFormat="false" ht="54.7" hidden="false" customHeight="false" outlineLevel="0" collapsed="false">
      <c r="A179" s="53" t="s">
        <v>352</v>
      </c>
      <c r="B179" s="62" t="s">
        <v>353</v>
      </c>
      <c r="C179" s="59" t="s">
        <v>50</v>
      </c>
      <c r="D179" s="65" t="n">
        <v>0</v>
      </c>
      <c r="E179" s="65" t="n">
        <v>0</v>
      </c>
      <c r="F179" s="65" t="n">
        <v>0</v>
      </c>
      <c r="G179" s="65" t="n">
        <v>0</v>
      </c>
      <c r="H179" s="65" t="n">
        <v>0</v>
      </c>
      <c r="I179" s="65" t="n">
        <v>0</v>
      </c>
      <c r="J179" s="65" t="n">
        <v>0</v>
      </c>
      <c r="K179" s="65" t="n">
        <v>0</v>
      </c>
      <c r="L179" s="65" t="n">
        <v>0</v>
      </c>
      <c r="M179" s="65" t="n">
        <v>0</v>
      </c>
      <c r="N179" s="65" t="n">
        <v>0</v>
      </c>
      <c r="O179" s="65" t="n">
        <v>0</v>
      </c>
      <c r="P179" s="65" t="n">
        <v>0</v>
      </c>
      <c r="Q179" s="65" t="n">
        <v>0</v>
      </c>
      <c r="R179" s="65" t="n">
        <v>0</v>
      </c>
      <c r="S179" s="65" t="n">
        <v>0</v>
      </c>
      <c r="T179" s="65" t="n">
        <v>0</v>
      </c>
      <c r="U179" s="65" t="n">
        <v>0</v>
      </c>
      <c r="V179" s="65" t="n">
        <v>0</v>
      </c>
      <c r="W179" s="65" t="n">
        <v>0</v>
      </c>
      <c r="X179" s="65" t="n">
        <v>0</v>
      </c>
      <c r="Y179" s="65" t="n">
        <v>0</v>
      </c>
      <c r="Z179" s="65" t="n">
        <v>0</v>
      </c>
      <c r="AA179" s="65" t="n">
        <v>0</v>
      </c>
      <c r="AB179" s="65" t="n">
        <v>0</v>
      </c>
      <c r="AC179" s="65" t="n">
        <v>0</v>
      </c>
      <c r="AD179" s="65" t="n">
        <v>0</v>
      </c>
      <c r="AE179" s="65" t="n">
        <v>0</v>
      </c>
      <c r="AF179" s="41" t="n">
        <v>0</v>
      </c>
      <c r="AG179" s="38" t="s">
        <v>51</v>
      </c>
    </row>
    <row r="180" customFormat="false" ht="54.7" hidden="false" customHeight="false" outlineLevel="0" collapsed="false">
      <c r="A180" s="53" t="s">
        <v>354</v>
      </c>
      <c r="B180" s="62" t="s">
        <v>355</v>
      </c>
      <c r="C180" s="59" t="s">
        <v>50</v>
      </c>
      <c r="D180" s="40" t="n">
        <v>0</v>
      </c>
      <c r="E180" s="40" t="n">
        <v>0</v>
      </c>
      <c r="F180" s="40" t="n">
        <v>0</v>
      </c>
      <c r="G180" s="40" t="n">
        <v>0</v>
      </c>
      <c r="H180" s="40" t="n">
        <v>0</v>
      </c>
      <c r="I180" s="40" t="n">
        <v>0</v>
      </c>
      <c r="J180" s="40" t="n">
        <v>0</v>
      </c>
      <c r="K180" s="40" t="n">
        <v>0</v>
      </c>
      <c r="L180" s="40" t="n">
        <v>0</v>
      </c>
      <c r="M180" s="40" t="n">
        <v>0</v>
      </c>
      <c r="N180" s="40" t="n">
        <v>0</v>
      </c>
      <c r="O180" s="40" t="n">
        <v>0</v>
      </c>
      <c r="P180" s="40" t="n">
        <v>0</v>
      </c>
      <c r="Q180" s="40" t="n">
        <v>0</v>
      </c>
      <c r="R180" s="40" t="n">
        <v>0</v>
      </c>
      <c r="S180" s="40" t="n">
        <v>0</v>
      </c>
      <c r="T180" s="40" t="n">
        <v>0</v>
      </c>
      <c r="U180" s="40" t="n">
        <v>0</v>
      </c>
      <c r="V180" s="40" t="n">
        <v>0</v>
      </c>
      <c r="W180" s="40" t="n">
        <v>0</v>
      </c>
      <c r="X180" s="40" t="n">
        <v>0</v>
      </c>
      <c r="Y180" s="40" t="n">
        <v>0</v>
      </c>
      <c r="Z180" s="40" t="n">
        <v>0</v>
      </c>
      <c r="AA180" s="40" t="n">
        <v>0</v>
      </c>
      <c r="AB180" s="40" t="n">
        <v>0</v>
      </c>
      <c r="AC180" s="40" t="n">
        <v>0</v>
      </c>
      <c r="AD180" s="40" t="n">
        <v>0</v>
      </c>
      <c r="AE180" s="40" t="n">
        <v>0</v>
      </c>
      <c r="AF180" s="41" t="n">
        <v>0</v>
      </c>
      <c r="AG180" s="38" t="s">
        <v>51</v>
      </c>
    </row>
    <row r="181" customFormat="false" ht="26.85" hidden="false" customHeight="false" outlineLevel="0" collapsed="false">
      <c r="A181" s="53" t="s">
        <v>356</v>
      </c>
      <c r="B181" s="62" t="s">
        <v>357</v>
      </c>
      <c r="C181" s="59" t="s">
        <v>50</v>
      </c>
      <c r="D181" s="40" t="n">
        <v>0</v>
      </c>
      <c r="E181" s="40" t="n">
        <v>0</v>
      </c>
      <c r="F181" s="40" t="n">
        <v>0</v>
      </c>
      <c r="G181" s="40" t="n">
        <v>0</v>
      </c>
      <c r="H181" s="40" t="n">
        <v>0</v>
      </c>
      <c r="I181" s="40" t="n">
        <v>0</v>
      </c>
      <c r="J181" s="40" t="n">
        <v>0</v>
      </c>
      <c r="K181" s="40" t="n">
        <v>0</v>
      </c>
      <c r="L181" s="40" t="n">
        <v>0</v>
      </c>
      <c r="M181" s="40" t="n">
        <v>0</v>
      </c>
      <c r="N181" s="40" t="n">
        <v>0</v>
      </c>
      <c r="O181" s="40" t="n">
        <v>0</v>
      </c>
      <c r="P181" s="40" t="n">
        <v>0</v>
      </c>
      <c r="Q181" s="40" t="n">
        <v>0</v>
      </c>
      <c r="R181" s="40" t="n">
        <v>0</v>
      </c>
      <c r="S181" s="40" t="n">
        <v>0</v>
      </c>
      <c r="T181" s="40" t="n">
        <v>0</v>
      </c>
      <c r="U181" s="40" t="n">
        <v>0</v>
      </c>
      <c r="V181" s="40" t="n">
        <v>0</v>
      </c>
      <c r="W181" s="40" t="n">
        <v>0</v>
      </c>
      <c r="X181" s="40" t="n">
        <v>0</v>
      </c>
      <c r="Y181" s="40" t="n">
        <v>0</v>
      </c>
      <c r="Z181" s="40" t="n">
        <v>0</v>
      </c>
      <c r="AA181" s="40" t="n">
        <v>0</v>
      </c>
      <c r="AB181" s="40" t="n">
        <v>0</v>
      </c>
      <c r="AC181" s="40" t="n">
        <v>0</v>
      </c>
      <c r="AD181" s="40" t="n">
        <v>0</v>
      </c>
      <c r="AE181" s="40" t="n">
        <v>0</v>
      </c>
      <c r="AF181" s="41" t="n">
        <v>0</v>
      </c>
      <c r="AG181" s="38" t="s">
        <v>51</v>
      </c>
    </row>
    <row r="182" customFormat="false" ht="26.85" hidden="false" customHeight="false" outlineLevel="0" collapsed="false">
      <c r="A182" s="53" t="s">
        <v>358</v>
      </c>
      <c r="B182" s="62" t="s">
        <v>359</v>
      </c>
      <c r="C182" s="63" t="s">
        <v>50</v>
      </c>
      <c r="D182" s="64" t="n">
        <v>32.948566</v>
      </c>
      <c r="E182" s="64" t="n">
        <f aca="false">E185</f>
        <v>0</v>
      </c>
      <c r="F182" s="64" t="n">
        <f aca="false">F185</f>
        <v>0.758566</v>
      </c>
      <c r="G182" s="64" t="n">
        <f aca="false">G185</f>
        <v>0</v>
      </c>
      <c r="H182" s="64" t="n">
        <f aca="false">H185</f>
        <v>0</v>
      </c>
      <c r="I182" s="64" t="n">
        <f aca="false">I185</f>
        <v>0</v>
      </c>
      <c r="J182" s="64" t="n">
        <f aca="false">J185</f>
        <v>0</v>
      </c>
      <c r="K182" s="64" t="n">
        <f aca="false">K185</f>
        <v>0</v>
      </c>
      <c r="L182" s="64" t="n">
        <f aca="false">L185</f>
        <v>1118.8</v>
      </c>
      <c r="M182" s="64" t="n">
        <f aca="false">M185</f>
        <v>0</v>
      </c>
      <c r="N182" s="64" t="n">
        <f aca="false">N185</f>
        <v>0</v>
      </c>
      <c r="O182" s="64" t="n">
        <f aca="false">O185</f>
        <v>0</v>
      </c>
      <c r="P182" s="64" t="n">
        <f aca="false">P185</f>
        <v>0</v>
      </c>
      <c r="Q182" s="64" t="n">
        <v>0</v>
      </c>
      <c r="R182" s="64" t="n">
        <v>0.758566</v>
      </c>
      <c r="S182" s="64" t="n">
        <v>0</v>
      </c>
      <c r="T182" s="64" t="n">
        <v>0</v>
      </c>
      <c r="U182" s="64" t="n">
        <v>0</v>
      </c>
      <c r="V182" s="64" t="n">
        <v>0</v>
      </c>
      <c r="W182" s="64" t="n">
        <v>1118.8</v>
      </c>
      <c r="X182" s="64" t="n">
        <v>0</v>
      </c>
      <c r="Y182" s="64" t="n">
        <v>0</v>
      </c>
      <c r="Z182" s="64" t="n">
        <v>0</v>
      </c>
      <c r="AA182" s="64" t="n">
        <v>0</v>
      </c>
      <c r="AB182" s="64" t="n">
        <v>0</v>
      </c>
      <c r="AC182" s="64" t="n">
        <v>0</v>
      </c>
      <c r="AD182" s="64" t="n">
        <v>0</v>
      </c>
      <c r="AE182" s="64" t="n">
        <v>0</v>
      </c>
      <c r="AF182" s="41" t="n">
        <v>0</v>
      </c>
      <c r="AG182" s="38" t="s">
        <v>51</v>
      </c>
    </row>
    <row r="183" customFormat="false" ht="26.85" hidden="false" customHeight="false" outlineLevel="0" collapsed="false">
      <c r="A183" s="53" t="s">
        <v>360</v>
      </c>
      <c r="B183" s="42" t="s">
        <v>361</v>
      </c>
      <c r="C183" s="35" t="s">
        <v>362</v>
      </c>
      <c r="D183" s="64" t="n">
        <v>0</v>
      </c>
      <c r="E183" s="64" t="n">
        <v>0</v>
      </c>
      <c r="F183" s="64" t="n">
        <v>0</v>
      </c>
      <c r="G183" s="64" t="n">
        <v>0</v>
      </c>
      <c r="H183" s="64" t="n">
        <v>0</v>
      </c>
      <c r="I183" s="64" t="n">
        <v>0</v>
      </c>
      <c r="J183" s="64" t="n">
        <v>0</v>
      </c>
      <c r="K183" s="64" t="n">
        <v>0</v>
      </c>
      <c r="L183" s="64" t="n">
        <v>0</v>
      </c>
      <c r="M183" s="64" t="n">
        <v>0</v>
      </c>
      <c r="N183" s="64" t="n">
        <v>0</v>
      </c>
      <c r="O183" s="64" t="n">
        <v>0</v>
      </c>
      <c r="P183" s="64" t="n">
        <v>0</v>
      </c>
      <c r="Q183" s="64" t="n">
        <v>0</v>
      </c>
      <c r="R183" s="64" t="n">
        <v>0</v>
      </c>
      <c r="S183" s="64" t="n">
        <v>0</v>
      </c>
      <c r="T183" s="64" t="n">
        <v>0</v>
      </c>
      <c r="U183" s="64" t="n">
        <v>0</v>
      </c>
      <c r="V183" s="64" t="n">
        <v>0</v>
      </c>
      <c r="W183" s="64" t="n">
        <v>0</v>
      </c>
      <c r="X183" s="64" t="n">
        <v>0</v>
      </c>
      <c r="Y183" s="64" t="n">
        <v>0</v>
      </c>
      <c r="Z183" s="64" t="n">
        <v>0</v>
      </c>
      <c r="AA183" s="64" t="n">
        <v>0</v>
      </c>
      <c r="AB183" s="64" t="n">
        <v>0</v>
      </c>
      <c r="AC183" s="64" t="n">
        <v>0</v>
      </c>
      <c r="AD183" s="64" t="n">
        <v>0</v>
      </c>
      <c r="AE183" s="64" t="n">
        <v>0</v>
      </c>
      <c r="AF183" s="41" t="n">
        <v>0</v>
      </c>
      <c r="AG183" s="38" t="s">
        <v>51</v>
      </c>
    </row>
    <row r="184" customFormat="false" ht="41" hidden="false" customHeight="false" outlineLevel="0" collapsed="false">
      <c r="A184" s="53" t="s">
        <v>363</v>
      </c>
      <c r="B184" s="42" t="s">
        <v>364</v>
      </c>
      <c r="C184" s="35" t="s">
        <v>362</v>
      </c>
      <c r="D184" s="64" t="n">
        <v>0</v>
      </c>
      <c r="E184" s="64" t="n">
        <v>0</v>
      </c>
      <c r="F184" s="64" t="n">
        <v>0</v>
      </c>
      <c r="G184" s="64" t="n">
        <v>0</v>
      </c>
      <c r="H184" s="64" t="n">
        <v>0</v>
      </c>
      <c r="I184" s="64" t="n">
        <v>0</v>
      </c>
      <c r="J184" s="64" t="n">
        <v>0</v>
      </c>
      <c r="K184" s="64" t="n">
        <v>0</v>
      </c>
      <c r="L184" s="64" t="n">
        <v>0</v>
      </c>
      <c r="M184" s="64" t="n">
        <v>0</v>
      </c>
      <c r="N184" s="64" t="n">
        <v>0</v>
      </c>
      <c r="O184" s="64" t="n">
        <v>0</v>
      </c>
      <c r="P184" s="64" t="n">
        <v>0</v>
      </c>
      <c r="Q184" s="64" t="n">
        <v>0</v>
      </c>
      <c r="R184" s="64" t="n">
        <v>0</v>
      </c>
      <c r="S184" s="64" t="n">
        <v>0</v>
      </c>
      <c r="T184" s="64" t="n">
        <v>0</v>
      </c>
      <c r="U184" s="64" t="n">
        <v>0</v>
      </c>
      <c r="V184" s="64" t="n">
        <v>0</v>
      </c>
      <c r="W184" s="64" t="n">
        <v>0</v>
      </c>
      <c r="X184" s="64" t="n">
        <v>0</v>
      </c>
      <c r="Y184" s="64" t="n">
        <v>0</v>
      </c>
      <c r="Z184" s="64" t="n">
        <v>0</v>
      </c>
      <c r="AA184" s="64" t="n">
        <v>0</v>
      </c>
      <c r="AB184" s="64" t="n">
        <v>0</v>
      </c>
      <c r="AC184" s="64" t="n">
        <v>0</v>
      </c>
      <c r="AD184" s="64" t="n">
        <v>0</v>
      </c>
      <c r="AE184" s="64" t="n">
        <v>0</v>
      </c>
      <c r="AF184" s="41" t="n">
        <v>0</v>
      </c>
      <c r="AG184" s="38" t="s">
        <v>51</v>
      </c>
    </row>
    <row r="185" customFormat="false" ht="41" hidden="false" customHeight="false" outlineLevel="0" collapsed="false">
      <c r="A185" s="53" t="s">
        <v>365</v>
      </c>
      <c r="B185" s="42" t="s">
        <v>366</v>
      </c>
      <c r="C185" s="35" t="s">
        <v>362</v>
      </c>
      <c r="D185" s="64" t="n">
        <v>32.948566</v>
      </c>
      <c r="E185" s="64" t="n">
        <f aca="false">SUM(E186:E188)</f>
        <v>0</v>
      </c>
      <c r="F185" s="64" t="n">
        <f aca="false">SUM(F186:F188)</f>
        <v>0.758566</v>
      </c>
      <c r="G185" s="64" t="n">
        <f aca="false">SUM(G186:G188)</f>
        <v>0</v>
      </c>
      <c r="H185" s="64" t="n">
        <f aca="false">SUM(H186:H188)</f>
        <v>0</v>
      </c>
      <c r="I185" s="64" t="n">
        <f aca="false">SUM(I186:I188)</f>
        <v>0</v>
      </c>
      <c r="J185" s="64" t="n">
        <f aca="false">SUM(J186:J188)</f>
        <v>0</v>
      </c>
      <c r="K185" s="64" t="n">
        <f aca="false">SUM(K186:K188)</f>
        <v>0</v>
      </c>
      <c r="L185" s="64" t="n">
        <f aca="false">SUM(L186:L188)</f>
        <v>1118.8</v>
      </c>
      <c r="M185" s="64" t="n">
        <f aca="false">SUM(M186:M188)</f>
        <v>0</v>
      </c>
      <c r="N185" s="64" t="n">
        <f aca="false">SUM(N186:N188)</f>
        <v>0</v>
      </c>
      <c r="O185" s="64" t="n">
        <f aca="false">SUM(O186:O188)</f>
        <v>0</v>
      </c>
      <c r="P185" s="64" t="n">
        <f aca="false">SUM(P186:P188)</f>
        <v>0</v>
      </c>
      <c r="Q185" s="64" t="n">
        <v>0</v>
      </c>
      <c r="R185" s="64" t="n">
        <v>0.758566</v>
      </c>
      <c r="S185" s="64" t="n">
        <v>0</v>
      </c>
      <c r="T185" s="64" t="n">
        <v>0</v>
      </c>
      <c r="U185" s="64" t="n">
        <v>0</v>
      </c>
      <c r="V185" s="64" t="n">
        <v>0</v>
      </c>
      <c r="W185" s="64" t="n">
        <v>1118.8</v>
      </c>
      <c r="X185" s="64" t="n">
        <v>0</v>
      </c>
      <c r="Y185" s="64" t="n">
        <v>0</v>
      </c>
      <c r="Z185" s="64" t="n">
        <v>0</v>
      </c>
      <c r="AA185" s="64" t="n">
        <v>0</v>
      </c>
      <c r="AB185" s="64" t="n">
        <v>0</v>
      </c>
      <c r="AC185" s="64" t="n">
        <v>0</v>
      </c>
      <c r="AD185" s="64" t="n">
        <v>0</v>
      </c>
      <c r="AE185" s="64" t="n">
        <v>0</v>
      </c>
      <c r="AF185" s="41" t="n">
        <v>0</v>
      </c>
      <c r="AG185" s="38" t="s">
        <v>51</v>
      </c>
    </row>
    <row r="186" customFormat="false" ht="41" hidden="false" customHeight="false" outlineLevel="0" collapsed="false">
      <c r="A186" s="53" t="s">
        <v>365</v>
      </c>
      <c r="B186" s="42" t="s">
        <v>367</v>
      </c>
      <c r="C186" s="35" t="s">
        <v>368</v>
      </c>
      <c r="D186" s="54" t="n">
        <v>32.19</v>
      </c>
      <c r="E186" s="54" t="n">
        <v>0</v>
      </c>
      <c r="F186" s="54" t="n">
        <v>0</v>
      </c>
      <c r="G186" s="54" t="n">
        <v>0</v>
      </c>
      <c r="H186" s="54" t="n">
        <v>0</v>
      </c>
      <c r="I186" s="54" t="n">
        <v>0</v>
      </c>
      <c r="J186" s="54" t="n">
        <v>0</v>
      </c>
      <c r="K186" s="54" t="n">
        <v>0</v>
      </c>
      <c r="L186" s="54" t="n">
        <v>0</v>
      </c>
      <c r="M186" s="54" t="n">
        <v>0</v>
      </c>
      <c r="N186" s="54" t="n">
        <v>0</v>
      </c>
      <c r="O186" s="54" t="n">
        <v>0</v>
      </c>
      <c r="P186" s="54" t="n">
        <v>0</v>
      </c>
      <c r="Q186" s="54" t="n">
        <v>0</v>
      </c>
      <c r="R186" s="54" t="n">
        <v>0</v>
      </c>
      <c r="S186" s="54" t="n">
        <v>0</v>
      </c>
      <c r="T186" s="54" t="n">
        <v>0</v>
      </c>
      <c r="U186" s="54" t="n">
        <v>0</v>
      </c>
      <c r="V186" s="54" t="n">
        <v>0</v>
      </c>
      <c r="W186" s="54" t="n">
        <v>0</v>
      </c>
      <c r="X186" s="54" t="n">
        <v>0</v>
      </c>
      <c r="Y186" s="54" t="n">
        <v>0</v>
      </c>
      <c r="Z186" s="54" t="n">
        <v>0</v>
      </c>
      <c r="AA186" s="54" t="n">
        <v>0</v>
      </c>
      <c r="AB186" s="54" t="n">
        <v>0</v>
      </c>
      <c r="AC186" s="54" t="n">
        <v>0</v>
      </c>
      <c r="AD186" s="54" t="n">
        <v>0</v>
      </c>
      <c r="AE186" s="54" t="n">
        <v>0</v>
      </c>
      <c r="AF186" s="56" t="n">
        <v>0</v>
      </c>
      <c r="AG186" s="38" t="s">
        <v>51</v>
      </c>
    </row>
    <row r="187" customFormat="false" ht="41" hidden="false" customHeight="false" outlineLevel="0" collapsed="false">
      <c r="A187" s="53" t="s">
        <v>365</v>
      </c>
      <c r="B187" s="42" t="s">
        <v>369</v>
      </c>
      <c r="C187" s="35" t="s">
        <v>370</v>
      </c>
      <c r="D187" s="60" t="n">
        <v>0.490109</v>
      </c>
      <c r="E187" s="60" t="n">
        <v>0</v>
      </c>
      <c r="F187" s="55" t="n">
        <v>0.490109</v>
      </c>
      <c r="G187" s="60" t="n">
        <v>0</v>
      </c>
      <c r="H187" s="60" t="n">
        <v>0</v>
      </c>
      <c r="I187" s="60" t="n">
        <v>0</v>
      </c>
      <c r="J187" s="60" t="n">
        <v>0</v>
      </c>
      <c r="K187" s="60" t="n">
        <v>0</v>
      </c>
      <c r="L187" s="55" t="n">
        <v>534.1</v>
      </c>
      <c r="M187" s="60" t="n">
        <v>0</v>
      </c>
      <c r="N187" s="60" t="n">
        <v>0</v>
      </c>
      <c r="O187" s="60" t="n">
        <v>0</v>
      </c>
      <c r="P187" s="60" t="n">
        <v>0</v>
      </c>
      <c r="Q187" s="60" t="n">
        <v>0</v>
      </c>
      <c r="R187" s="60" t="n">
        <v>0.490109</v>
      </c>
      <c r="S187" s="60" t="n">
        <v>0</v>
      </c>
      <c r="T187" s="60" t="n">
        <v>0</v>
      </c>
      <c r="U187" s="60" t="n">
        <v>0</v>
      </c>
      <c r="V187" s="60" t="n">
        <v>0</v>
      </c>
      <c r="W187" s="60" t="n">
        <v>534.1</v>
      </c>
      <c r="X187" s="60" t="n">
        <v>0</v>
      </c>
      <c r="Y187" s="60" t="n">
        <v>0</v>
      </c>
      <c r="Z187" s="60" t="n">
        <v>0</v>
      </c>
      <c r="AA187" s="60" t="n">
        <v>0</v>
      </c>
      <c r="AB187" s="60" t="n">
        <v>0</v>
      </c>
      <c r="AC187" s="60" t="n">
        <v>0</v>
      </c>
      <c r="AD187" s="60" t="n">
        <v>0</v>
      </c>
      <c r="AE187" s="60" t="n">
        <v>0</v>
      </c>
      <c r="AF187" s="61" t="n">
        <v>0</v>
      </c>
      <c r="AG187" s="38" t="s">
        <v>51</v>
      </c>
    </row>
    <row r="188" customFormat="false" ht="41" hidden="false" customHeight="false" outlineLevel="0" collapsed="false">
      <c r="A188" s="53" t="s">
        <v>365</v>
      </c>
      <c r="B188" s="42" t="s">
        <v>371</v>
      </c>
      <c r="C188" s="35" t="s">
        <v>372</v>
      </c>
      <c r="D188" s="60" t="n">
        <v>0.268457</v>
      </c>
      <c r="E188" s="60" t="n">
        <v>0</v>
      </c>
      <c r="F188" s="55" t="n">
        <v>0.268457</v>
      </c>
      <c r="G188" s="60" t="n">
        <v>0</v>
      </c>
      <c r="H188" s="60" t="n">
        <v>0</v>
      </c>
      <c r="I188" s="60" t="n">
        <v>0</v>
      </c>
      <c r="J188" s="60" t="n">
        <v>0</v>
      </c>
      <c r="K188" s="60" t="n">
        <v>0</v>
      </c>
      <c r="L188" s="55" t="n">
        <v>584.7</v>
      </c>
      <c r="M188" s="60" t="n">
        <v>0</v>
      </c>
      <c r="N188" s="60" t="n">
        <v>0</v>
      </c>
      <c r="O188" s="60" t="n">
        <v>0</v>
      </c>
      <c r="P188" s="60" t="n">
        <v>0</v>
      </c>
      <c r="Q188" s="60" t="n">
        <v>0</v>
      </c>
      <c r="R188" s="60" t="n">
        <v>0.268457</v>
      </c>
      <c r="S188" s="60" t="n">
        <v>0</v>
      </c>
      <c r="T188" s="60" t="n">
        <v>0</v>
      </c>
      <c r="U188" s="60" t="n">
        <v>0</v>
      </c>
      <c r="V188" s="60" t="n">
        <v>0</v>
      </c>
      <c r="W188" s="60" t="n">
        <v>584.7</v>
      </c>
      <c r="X188" s="60" t="n">
        <v>0</v>
      </c>
      <c r="Y188" s="60" t="n">
        <v>0</v>
      </c>
      <c r="Z188" s="60" t="n">
        <v>0</v>
      </c>
      <c r="AA188" s="60" t="n">
        <v>0</v>
      </c>
      <c r="AB188" s="60" t="n">
        <v>0</v>
      </c>
      <c r="AC188" s="60" t="n">
        <v>0</v>
      </c>
      <c r="AD188" s="60" t="n">
        <v>0</v>
      </c>
      <c r="AE188" s="60" t="n">
        <v>0</v>
      </c>
      <c r="AF188" s="61" t="n">
        <v>0</v>
      </c>
      <c r="AG188" s="38" t="s">
        <v>51</v>
      </c>
    </row>
    <row r="189" customFormat="false" ht="41" hidden="false" customHeight="false" outlineLevel="0" collapsed="false">
      <c r="A189" s="53" t="s">
        <v>373</v>
      </c>
      <c r="B189" s="42" t="s">
        <v>374</v>
      </c>
      <c r="C189" s="35" t="s">
        <v>362</v>
      </c>
      <c r="D189" s="64" t="n">
        <v>0</v>
      </c>
      <c r="E189" s="64" t="n">
        <v>0</v>
      </c>
      <c r="F189" s="64" t="n">
        <v>0</v>
      </c>
      <c r="G189" s="64" t="n">
        <v>0</v>
      </c>
      <c r="H189" s="64" t="n">
        <v>0</v>
      </c>
      <c r="I189" s="64" t="n">
        <v>0</v>
      </c>
      <c r="J189" s="64" t="n">
        <v>0</v>
      </c>
      <c r="K189" s="64" t="n">
        <v>0</v>
      </c>
      <c r="L189" s="64" t="n">
        <v>0</v>
      </c>
      <c r="M189" s="64" t="n">
        <v>0</v>
      </c>
      <c r="N189" s="64" t="n">
        <v>0</v>
      </c>
      <c r="O189" s="64" t="n">
        <v>0</v>
      </c>
      <c r="P189" s="64" t="n">
        <v>0</v>
      </c>
      <c r="Q189" s="64" t="n">
        <v>0</v>
      </c>
      <c r="R189" s="64" t="n">
        <v>0</v>
      </c>
      <c r="S189" s="64" t="n">
        <v>0</v>
      </c>
      <c r="T189" s="64" t="n">
        <v>0</v>
      </c>
      <c r="U189" s="64" t="n">
        <v>0</v>
      </c>
      <c r="V189" s="64" t="n">
        <v>0</v>
      </c>
      <c r="W189" s="64" t="n">
        <v>0</v>
      </c>
      <c r="X189" s="64" t="n">
        <v>0</v>
      </c>
      <c r="Y189" s="64" t="n">
        <v>0</v>
      </c>
      <c r="Z189" s="64" t="n">
        <v>0</v>
      </c>
      <c r="AA189" s="64" t="n">
        <v>0</v>
      </c>
      <c r="AB189" s="64" t="n">
        <v>0</v>
      </c>
      <c r="AC189" s="64" t="n">
        <v>0</v>
      </c>
      <c r="AD189" s="64" t="n">
        <v>0</v>
      </c>
      <c r="AE189" s="64" t="n">
        <v>0</v>
      </c>
      <c r="AF189" s="41" t="n">
        <v>0</v>
      </c>
      <c r="AG189" s="38" t="s">
        <v>51</v>
      </c>
    </row>
    <row r="190" customFormat="false" ht="54.7" hidden="false" customHeight="false" outlineLevel="0" collapsed="false">
      <c r="A190" s="53" t="s">
        <v>375</v>
      </c>
      <c r="B190" s="42" t="s">
        <v>376</v>
      </c>
      <c r="C190" s="35" t="s">
        <v>362</v>
      </c>
      <c r="D190" s="64" t="n">
        <v>0</v>
      </c>
      <c r="E190" s="64" t="n">
        <v>0</v>
      </c>
      <c r="F190" s="64" t="n">
        <v>0</v>
      </c>
      <c r="G190" s="64" t="n">
        <v>0</v>
      </c>
      <c r="H190" s="64" t="n">
        <v>0</v>
      </c>
      <c r="I190" s="64" t="n">
        <v>0</v>
      </c>
      <c r="J190" s="64" t="n">
        <v>0</v>
      </c>
      <c r="K190" s="64" t="n">
        <v>0</v>
      </c>
      <c r="L190" s="64" t="n">
        <v>0</v>
      </c>
      <c r="M190" s="64" t="n">
        <v>0</v>
      </c>
      <c r="N190" s="64" t="n">
        <v>0</v>
      </c>
      <c r="O190" s="64" t="n">
        <v>0</v>
      </c>
      <c r="P190" s="64" t="n">
        <v>0</v>
      </c>
      <c r="Q190" s="64" t="n">
        <v>0</v>
      </c>
      <c r="R190" s="64" t="n">
        <v>0</v>
      </c>
      <c r="S190" s="64" t="n">
        <v>0</v>
      </c>
      <c r="T190" s="64" t="n">
        <v>0</v>
      </c>
      <c r="U190" s="64" t="n">
        <v>0</v>
      </c>
      <c r="V190" s="64" t="n">
        <v>0</v>
      </c>
      <c r="W190" s="64" t="n">
        <v>0</v>
      </c>
      <c r="X190" s="64" t="n">
        <v>0</v>
      </c>
      <c r="Y190" s="64" t="n">
        <v>0</v>
      </c>
      <c r="Z190" s="64" t="n">
        <v>0</v>
      </c>
      <c r="AA190" s="64" t="n">
        <v>0</v>
      </c>
      <c r="AB190" s="64" t="n">
        <v>0</v>
      </c>
      <c r="AC190" s="64" t="n">
        <v>0</v>
      </c>
      <c r="AD190" s="64" t="n">
        <v>0</v>
      </c>
      <c r="AE190" s="64" t="n">
        <v>0</v>
      </c>
      <c r="AF190" s="41" t="n">
        <v>0</v>
      </c>
      <c r="AG190" s="38" t="s">
        <v>51</v>
      </c>
    </row>
    <row r="191" customFormat="false" ht="41" hidden="false" customHeight="false" outlineLevel="0" collapsed="false">
      <c r="A191" s="53" t="s">
        <v>377</v>
      </c>
      <c r="B191" s="42" t="s">
        <v>378</v>
      </c>
      <c r="C191" s="35" t="s">
        <v>362</v>
      </c>
      <c r="D191" s="64" t="n">
        <v>0</v>
      </c>
      <c r="E191" s="64" t="n">
        <v>0</v>
      </c>
      <c r="F191" s="64" t="n">
        <v>0</v>
      </c>
      <c r="G191" s="64" t="n">
        <v>0</v>
      </c>
      <c r="H191" s="64" t="n">
        <v>0</v>
      </c>
      <c r="I191" s="64" t="n">
        <v>0</v>
      </c>
      <c r="J191" s="64" t="n">
        <v>0</v>
      </c>
      <c r="K191" s="64" t="n">
        <v>0</v>
      </c>
      <c r="L191" s="64" t="n">
        <v>0</v>
      </c>
      <c r="M191" s="64" t="n">
        <v>0</v>
      </c>
      <c r="N191" s="64" t="n">
        <v>0</v>
      </c>
      <c r="O191" s="64" t="n">
        <v>0</v>
      </c>
      <c r="P191" s="64" t="n">
        <v>0</v>
      </c>
      <c r="Q191" s="64" t="n">
        <v>0</v>
      </c>
      <c r="R191" s="64" t="n">
        <v>0</v>
      </c>
      <c r="S191" s="64" t="n">
        <v>0</v>
      </c>
      <c r="T191" s="64" t="n">
        <v>0</v>
      </c>
      <c r="U191" s="64" t="n">
        <v>0</v>
      </c>
      <c r="V191" s="64" t="n">
        <v>0</v>
      </c>
      <c r="W191" s="64" t="n">
        <v>0</v>
      </c>
      <c r="X191" s="64" t="n">
        <v>0</v>
      </c>
      <c r="Y191" s="64" t="n">
        <v>0</v>
      </c>
      <c r="Z191" s="64" t="n">
        <v>0</v>
      </c>
      <c r="AA191" s="64" t="n">
        <v>0</v>
      </c>
      <c r="AB191" s="64" t="n">
        <v>0</v>
      </c>
      <c r="AC191" s="64" t="n">
        <v>0</v>
      </c>
      <c r="AD191" s="64" t="n">
        <v>0</v>
      </c>
      <c r="AE191" s="64" t="n">
        <v>0</v>
      </c>
      <c r="AF191" s="41" t="n">
        <v>0</v>
      </c>
      <c r="AG191" s="38" t="s">
        <v>51</v>
      </c>
    </row>
    <row r="192" customFormat="false" ht="41" hidden="false" customHeight="false" outlineLevel="0" collapsed="false">
      <c r="A192" s="53" t="s">
        <v>379</v>
      </c>
      <c r="B192" s="42" t="s">
        <v>63</v>
      </c>
      <c r="C192" s="35" t="s">
        <v>362</v>
      </c>
      <c r="D192" s="64" t="n">
        <v>0</v>
      </c>
      <c r="E192" s="64" t="n">
        <v>0</v>
      </c>
      <c r="F192" s="64" t="n">
        <v>0</v>
      </c>
      <c r="G192" s="64" t="n">
        <v>0</v>
      </c>
      <c r="H192" s="64" t="n">
        <v>0</v>
      </c>
      <c r="I192" s="64" t="n">
        <v>0</v>
      </c>
      <c r="J192" s="64" t="n">
        <v>0</v>
      </c>
      <c r="K192" s="64" t="n">
        <v>0</v>
      </c>
      <c r="L192" s="64" t="n">
        <v>0</v>
      </c>
      <c r="M192" s="64" t="n">
        <v>0</v>
      </c>
      <c r="N192" s="64" t="n">
        <v>0</v>
      </c>
      <c r="O192" s="64" t="n">
        <v>0</v>
      </c>
      <c r="P192" s="64" t="n">
        <v>0</v>
      </c>
      <c r="Q192" s="64" t="n">
        <v>0</v>
      </c>
      <c r="R192" s="64" t="n">
        <v>0</v>
      </c>
      <c r="S192" s="64" t="n">
        <v>0</v>
      </c>
      <c r="T192" s="64" t="n">
        <v>0</v>
      </c>
      <c r="U192" s="64" t="n">
        <v>0</v>
      </c>
      <c r="V192" s="64" t="n">
        <v>0</v>
      </c>
      <c r="W192" s="64" t="n">
        <v>0</v>
      </c>
      <c r="X192" s="64" t="n">
        <v>0</v>
      </c>
      <c r="Y192" s="64" t="n">
        <v>0</v>
      </c>
      <c r="Z192" s="64" t="n">
        <v>0</v>
      </c>
      <c r="AA192" s="64" t="n">
        <v>0</v>
      </c>
      <c r="AB192" s="64" t="n">
        <v>0</v>
      </c>
      <c r="AC192" s="64" t="n">
        <v>0</v>
      </c>
      <c r="AD192" s="64" t="n">
        <v>0</v>
      </c>
      <c r="AE192" s="64" t="n">
        <v>0</v>
      </c>
      <c r="AF192" s="41" t="n">
        <v>0</v>
      </c>
      <c r="AG192" s="38" t="s">
        <v>51</v>
      </c>
    </row>
    <row r="193" customFormat="false" ht="26.85" hidden="false" customHeight="false" outlineLevel="0" collapsed="false">
      <c r="A193" s="53" t="s">
        <v>380</v>
      </c>
      <c r="B193" s="42" t="s">
        <v>199</v>
      </c>
      <c r="C193" s="35" t="s">
        <v>362</v>
      </c>
      <c r="D193" s="64" t="n">
        <v>98.72746669</v>
      </c>
      <c r="E193" s="64" t="n">
        <f aca="false">E194</f>
        <v>0</v>
      </c>
      <c r="F193" s="64" t="n">
        <f aca="false">F194</f>
        <v>11.41217717</v>
      </c>
      <c r="G193" s="64" t="n">
        <f aca="false">G194</f>
        <v>0</v>
      </c>
      <c r="H193" s="64" t="n">
        <f aca="false">H194</f>
        <v>0</v>
      </c>
      <c r="I193" s="64" t="n">
        <f aca="false">I194</f>
        <v>0</v>
      </c>
      <c r="J193" s="64" t="n">
        <f aca="false">J194</f>
        <v>0</v>
      </c>
      <c r="K193" s="64" t="n">
        <f aca="false">K194</f>
        <v>953</v>
      </c>
      <c r="L193" s="64" t="n">
        <f aca="false">L194</f>
        <v>0</v>
      </c>
      <c r="M193" s="64" t="n">
        <f aca="false">M194</f>
        <v>0</v>
      </c>
      <c r="N193" s="64" t="n">
        <f aca="false">N194</f>
        <v>0</v>
      </c>
      <c r="O193" s="64" t="n">
        <f aca="false">O194</f>
        <v>0</v>
      </c>
      <c r="P193" s="64" t="n">
        <f aca="false">P194</f>
        <v>0</v>
      </c>
      <c r="Q193" s="64" t="n">
        <v>0</v>
      </c>
      <c r="R193" s="64" t="n">
        <v>9.70490156</v>
      </c>
      <c r="S193" s="64" t="n">
        <v>0</v>
      </c>
      <c r="T193" s="64" t="n">
        <v>0</v>
      </c>
      <c r="U193" s="64" t="n">
        <v>0</v>
      </c>
      <c r="V193" s="64" t="n">
        <v>0</v>
      </c>
      <c r="W193" s="64" t="n">
        <v>0</v>
      </c>
      <c r="X193" s="64" t="n">
        <v>955</v>
      </c>
      <c r="Y193" s="64" t="n">
        <v>0</v>
      </c>
      <c r="Z193" s="64" t="n">
        <v>0</v>
      </c>
      <c r="AA193" s="64" t="n">
        <v>0</v>
      </c>
      <c r="AB193" s="64" t="n">
        <v>0</v>
      </c>
      <c r="AC193" s="64" t="n">
        <v>0</v>
      </c>
      <c r="AD193" s="64" t="n">
        <v>0</v>
      </c>
      <c r="AE193" s="64" t="n">
        <v>-1.70727561</v>
      </c>
      <c r="AF193" s="41" t="n">
        <v>-0.149601218467589</v>
      </c>
      <c r="AG193" s="38" t="s">
        <v>51</v>
      </c>
    </row>
    <row r="194" customFormat="false" ht="82.05" hidden="false" customHeight="false" outlineLevel="0" collapsed="false">
      <c r="A194" s="53" t="s">
        <v>380</v>
      </c>
      <c r="B194" s="42" t="s">
        <v>381</v>
      </c>
      <c r="C194" s="35" t="s">
        <v>382</v>
      </c>
      <c r="D194" s="54" t="n">
        <v>98.72746669</v>
      </c>
      <c r="E194" s="54" t="n">
        <v>0</v>
      </c>
      <c r="F194" s="55" t="n">
        <v>11.41217717</v>
      </c>
      <c r="G194" s="54" t="n">
        <v>0</v>
      </c>
      <c r="H194" s="54" t="n">
        <v>0</v>
      </c>
      <c r="I194" s="54" t="n">
        <v>0</v>
      </c>
      <c r="J194" s="54" t="n">
        <v>0</v>
      </c>
      <c r="K194" s="54" t="n">
        <v>953</v>
      </c>
      <c r="L194" s="54" t="n">
        <v>0</v>
      </c>
      <c r="M194" s="54" t="n">
        <v>0</v>
      </c>
      <c r="N194" s="54" t="n">
        <v>0</v>
      </c>
      <c r="O194" s="54" t="n">
        <v>0</v>
      </c>
      <c r="P194" s="54" t="n">
        <v>0</v>
      </c>
      <c r="Q194" s="54" t="n">
        <v>0</v>
      </c>
      <c r="R194" s="54" t="n">
        <v>9.70490156</v>
      </c>
      <c r="S194" s="54" t="n">
        <v>0</v>
      </c>
      <c r="T194" s="54" t="n">
        <v>0</v>
      </c>
      <c r="U194" s="54" t="n">
        <v>0</v>
      </c>
      <c r="V194" s="54" t="n">
        <v>0</v>
      </c>
      <c r="W194" s="54" t="n">
        <v>0</v>
      </c>
      <c r="X194" s="54" t="n">
        <v>955</v>
      </c>
      <c r="Y194" s="54" t="n">
        <v>0</v>
      </c>
      <c r="Z194" s="54" t="n">
        <v>0</v>
      </c>
      <c r="AA194" s="54" t="n">
        <v>0</v>
      </c>
      <c r="AB194" s="54" t="n">
        <v>0</v>
      </c>
      <c r="AC194" s="54" t="n">
        <v>0</v>
      </c>
      <c r="AD194" s="54" t="n">
        <v>0</v>
      </c>
      <c r="AE194" s="54" t="n">
        <v>-1.70727561</v>
      </c>
      <c r="AF194" s="56" t="n">
        <v>-0.149601218467589</v>
      </c>
      <c r="AG194" s="38" t="s">
        <v>182</v>
      </c>
    </row>
    <row r="195" customFormat="false" ht="26.85" hidden="false" customHeight="false" outlineLevel="0" collapsed="false">
      <c r="A195" s="53" t="s">
        <v>383</v>
      </c>
      <c r="B195" s="39" t="s">
        <v>384</v>
      </c>
      <c r="C195" s="35" t="s">
        <v>362</v>
      </c>
      <c r="D195" s="64" t="n">
        <v>52.25415934</v>
      </c>
      <c r="E195" s="64" t="n">
        <f aca="false">SUM(E196:E201)</f>
        <v>0.7625</v>
      </c>
      <c r="F195" s="64" t="n">
        <f aca="false">SUM(F196:F201)</f>
        <v>51.49165934</v>
      </c>
      <c r="G195" s="64" t="n">
        <f aca="false">SUM(G196:G201)</f>
        <v>0</v>
      </c>
      <c r="H195" s="64" t="n">
        <f aca="false">SUM(H196:H201)</f>
        <v>0</v>
      </c>
      <c r="I195" s="64" t="n">
        <f aca="false">SUM(I196:I201)</f>
        <v>0</v>
      </c>
      <c r="J195" s="64" t="n">
        <f aca="false">SUM(J196:J201)</f>
        <v>0.17</v>
      </c>
      <c r="K195" s="64" t="n">
        <f aca="false">SUM(K196:K201)</f>
        <v>250</v>
      </c>
      <c r="L195" s="64" t="n">
        <f aca="false">SUM(L196:L201)</f>
        <v>0</v>
      </c>
      <c r="M195" s="64" t="n">
        <f aca="false">SUM(M196:M201)</f>
        <v>0</v>
      </c>
      <c r="N195" s="64" t="n">
        <f aca="false">SUM(N196:N201)</f>
        <v>0</v>
      </c>
      <c r="O195" s="64" t="n">
        <f aca="false">SUM(O196:O201)</f>
        <v>0.135</v>
      </c>
      <c r="P195" s="64" t="n">
        <f aca="false">SUM(P196:P201)</f>
        <v>0</v>
      </c>
      <c r="Q195" s="64" t="n">
        <v>0.7625</v>
      </c>
      <c r="R195" s="64" t="n">
        <v>33.24389629</v>
      </c>
      <c r="S195" s="64" t="n">
        <v>0</v>
      </c>
      <c r="T195" s="64" t="n">
        <v>0</v>
      </c>
      <c r="U195" s="64" t="n">
        <v>0</v>
      </c>
      <c r="V195" s="64" t="n">
        <v>0.9</v>
      </c>
      <c r="W195" s="64" t="n">
        <v>0</v>
      </c>
      <c r="X195" s="64" t="n">
        <v>250</v>
      </c>
      <c r="Y195" s="64" t="n">
        <v>0</v>
      </c>
      <c r="Z195" s="64" t="n">
        <v>0</v>
      </c>
      <c r="AA195" s="64" t="n">
        <v>0.17307</v>
      </c>
      <c r="AB195" s="64" t="n">
        <v>0</v>
      </c>
      <c r="AC195" s="64" t="n">
        <v>0</v>
      </c>
      <c r="AD195" s="64" t="n">
        <v>0</v>
      </c>
      <c r="AE195" s="64" t="n">
        <v>-18.24776305</v>
      </c>
      <c r="AF195" s="41" t="n">
        <v>-0.354382890042634</v>
      </c>
      <c r="AG195" s="38" t="s">
        <v>51</v>
      </c>
    </row>
    <row r="196" customFormat="false" ht="26.85" hidden="false" customHeight="false" outlineLevel="0" collapsed="false">
      <c r="A196" s="53" t="s">
        <v>383</v>
      </c>
      <c r="B196" s="42" t="s">
        <v>385</v>
      </c>
      <c r="C196" s="63" t="s">
        <v>386</v>
      </c>
      <c r="D196" s="60" t="n">
        <v>0.7625</v>
      </c>
      <c r="E196" s="55" t="n">
        <v>0.7625</v>
      </c>
      <c r="F196" s="60" t="n">
        <v>0</v>
      </c>
      <c r="G196" s="60" t="n">
        <v>0</v>
      </c>
      <c r="H196" s="60" t="n">
        <v>0</v>
      </c>
      <c r="I196" s="60" t="n">
        <v>0</v>
      </c>
      <c r="J196" s="60" t="n">
        <v>0</v>
      </c>
      <c r="K196" s="60" t="n">
        <v>250</v>
      </c>
      <c r="L196" s="60" t="n">
        <v>0</v>
      </c>
      <c r="M196" s="60" t="n">
        <v>0</v>
      </c>
      <c r="N196" s="60" t="n">
        <v>0</v>
      </c>
      <c r="O196" s="60" t="n">
        <v>0</v>
      </c>
      <c r="P196" s="60" t="n">
        <v>0</v>
      </c>
      <c r="Q196" s="60" t="n">
        <v>0.7625</v>
      </c>
      <c r="R196" s="60" t="n">
        <v>0</v>
      </c>
      <c r="S196" s="60" t="n">
        <v>0</v>
      </c>
      <c r="T196" s="60" t="n">
        <v>0</v>
      </c>
      <c r="U196" s="60" t="n">
        <v>0</v>
      </c>
      <c r="V196" s="60" t="n">
        <v>0</v>
      </c>
      <c r="W196" s="60" t="n">
        <v>0</v>
      </c>
      <c r="X196" s="60" t="n">
        <v>250</v>
      </c>
      <c r="Y196" s="60" t="n">
        <v>0</v>
      </c>
      <c r="Z196" s="60" t="n">
        <v>0</v>
      </c>
      <c r="AA196" s="60" t="n">
        <v>0</v>
      </c>
      <c r="AB196" s="60" t="n">
        <v>0</v>
      </c>
      <c r="AC196" s="60" t="n">
        <v>0</v>
      </c>
      <c r="AD196" s="60" t="n">
        <v>0</v>
      </c>
      <c r="AE196" s="60" t="n">
        <v>0</v>
      </c>
      <c r="AF196" s="61" t="n">
        <v>0</v>
      </c>
      <c r="AG196" s="38" t="s">
        <v>51</v>
      </c>
    </row>
    <row r="197" customFormat="false" ht="54.7" hidden="false" customHeight="false" outlineLevel="0" collapsed="false">
      <c r="A197" s="53" t="s">
        <v>383</v>
      </c>
      <c r="B197" s="42" t="s">
        <v>387</v>
      </c>
      <c r="C197" s="63" t="s">
        <v>388</v>
      </c>
      <c r="D197" s="54" t="n">
        <v>0.26062433</v>
      </c>
      <c r="E197" s="54" t="n">
        <v>0</v>
      </c>
      <c r="F197" s="55" t="n">
        <v>0.26062433</v>
      </c>
      <c r="G197" s="54" t="n">
        <v>0</v>
      </c>
      <c r="H197" s="54" t="n">
        <v>0</v>
      </c>
      <c r="I197" s="54" t="n">
        <v>0</v>
      </c>
      <c r="J197" s="54" t="n">
        <v>0</v>
      </c>
      <c r="K197" s="54" t="n">
        <v>0</v>
      </c>
      <c r="L197" s="54" t="n">
        <v>0</v>
      </c>
      <c r="M197" s="54" t="n">
        <v>0</v>
      </c>
      <c r="N197" s="54" t="n">
        <v>0</v>
      </c>
      <c r="O197" s="55" t="n">
        <v>0.03</v>
      </c>
      <c r="P197" s="54" t="n">
        <v>0</v>
      </c>
      <c r="Q197" s="54" t="n">
        <v>0</v>
      </c>
      <c r="R197" s="54" t="n">
        <v>0.13968106</v>
      </c>
      <c r="S197" s="54" t="n">
        <v>0</v>
      </c>
      <c r="T197" s="54" t="n">
        <v>0</v>
      </c>
      <c r="U197" s="54" t="n">
        <v>0</v>
      </c>
      <c r="V197" s="54" t="n">
        <v>0</v>
      </c>
      <c r="W197" s="54" t="n">
        <v>0</v>
      </c>
      <c r="X197" s="54" t="n">
        <v>0</v>
      </c>
      <c r="Y197" s="54" t="n">
        <v>0</v>
      </c>
      <c r="Z197" s="54" t="n">
        <v>0</v>
      </c>
      <c r="AA197" s="54" t="n">
        <v>0.0385</v>
      </c>
      <c r="AB197" s="54" t="n">
        <v>0</v>
      </c>
      <c r="AC197" s="54" t="n">
        <v>0</v>
      </c>
      <c r="AD197" s="54" t="n">
        <v>0</v>
      </c>
      <c r="AE197" s="54" t="n">
        <v>-0.12094327</v>
      </c>
      <c r="AF197" s="56" t="n">
        <v>-0.464052109026045</v>
      </c>
      <c r="AG197" s="58" t="s">
        <v>157</v>
      </c>
    </row>
    <row r="198" customFormat="false" ht="68.4" hidden="false" customHeight="false" outlineLevel="0" collapsed="false">
      <c r="A198" s="69" t="s">
        <v>383</v>
      </c>
      <c r="B198" s="70" t="s">
        <v>389</v>
      </c>
      <c r="C198" s="71" t="s">
        <v>390</v>
      </c>
      <c r="D198" s="54" t="n">
        <v>0.11669443</v>
      </c>
      <c r="E198" s="54" t="n">
        <v>0</v>
      </c>
      <c r="F198" s="55" t="n">
        <v>0.11669443</v>
      </c>
      <c r="G198" s="54" t="n">
        <v>0</v>
      </c>
      <c r="H198" s="54" t="n">
        <v>0</v>
      </c>
      <c r="I198" s="54" t="n">
        <v>0</v>
      </c>
      <c r="J198" s="54" t="n">
        <v>0</v>
      </c>
      <c r="K198" s="54" t="n">
        <v>0</v>
      </c>
      <c r="L198" s="54" t="n">
        <v>0</v>
      </c>
      <c r="M198" s="54" t="n">
        <v>0</v>
      </c>
      <c r="N198" s="54" t="n">
        <v>0</v>
      </c>
      <c r="O198" s="55" t="n">
        <v>0.005</v>
      </c>
      <c r="P198" s="54" t="n">
        <v>0</v>
      </c>
      <c r="Q198" s="54" t="n">
        <v>0</v>
      </c>
      <c r="R198" s="54" t="n">
        <v>0.10918216</v>
      </c>
      <c r="S198" s="54" t="n">
        <v>0</v>
      </c>
      <c r="T198" s="54" t="n">
        <v>0</v>
      </c>
      <c r="U198" s="54" t="n">
        <v>0</v>
      </c>
      <c r="V198" s="54" t="n">
        <v>0</v>
      </c>
      <c r="W198" s="54" t="n">
        <v>0</v>
      </c>
      <c r="X198" s="54" t="n">
        <v>0</v>
      </c>
      <c r="Y198" s="54" t="n">
        <v>0</v>
      </c>
      <c r="Z198" s="54" t="n">
        <v>0</v>
      </c>
      <c r="AA198" s="54" t="n">
        <v>0.0045</v>
      </c>
      <c r="AB198" s="54" t="n">
        <v>0</v>
      </c>
      <c r="AC198" s="54" t="n">
        <v>0</v>
      </c>
      <c r="AD198" s="54" t="n">
        <v>0</v>
      </c>
      <c r="AE198" s="54" t="n">
        <v>-0.00751227</v>
      </c>
      <c r="AF198" s="56" t="n">
        <v>-0.0643755661688394</v>
      </c>
      <c r="AG198" s="38" t="s">
        <v>51</v>
      </c>
    </row>
    <row r="199" customFormat="false" ht="68.4" hidden="false" customHeight="false" outlineLevel="0" collapsed="false">
      <c r="A199" s="69" t="s">
        <v>383</v>
      </c>
      <c r="B199" s="70" t="s">
        <v>391</v>
      </c>
      <c r="C199" s="71" t="s">
        <v>392</v>
      </c>
      <c r="D199" s="54" t="n">
        <v>0.62742892</v>
      </c>
      <c r="E199" s="54" t="n">
        <v>0</v>
      </c>
      <c r="F199" s="55" t="n">
        <v>0.62742892</v>
      </c>
      <c r="G199" s="54" t="n">
        <v>0</v>
      </c>
      <c r="H199" s="54" t="n">
        <v>0</v>
      </c>
      <c r="I199" s="54" t="n">
        <v>0</v>
      </c>
      <c r="J199" s="54" t="n">
        <v>0</v>
      </c>
      <c r="K199" s="54" t="n">
        <v>0</v>
      </c>
      <c r="L199" s="54" t="n">
        <v>0</v>
      </c>
      <c r="M199" s="54" t="n">
        <v>0</v>
      </c>
      <c r="N199" s="54" t="n">
        <v>0</v>
      </c>
      <c r="O199" s="55" t="n">
        <v>0.1</v>
      </c>
      <c r="P199" s="54" t="n">
        <v>0</v>
      </c>
      <c r="Q199" s="54" t="n">
        <v>0</v>
      </c>
      <c r="R199" s="54" t="n">
        <v>0.10341753</v>
      </c>
      <c r="S199" s="54" t="n">
        <v>0</v>
      </c>
      <c r="T199" s="54" t="n">
        <v>0</v>
      </c>
      <c r="U199" s="54" t="n">
        <v>0</v>
      </c>
      <c r="V199" s="54" t="n">
        <v>0</v>
      </c>
      <c r="W199" s="54" t="n">
        <v>0</v>
      </c>
      <c r="X199" s="54" t="n">
        <v>0</v>
      </c>
      <c r="Y199" s="54" t="n">
        <v>0</v>
      </c>
      <c r="Z199" s="54" t="n">
        <v>0</v>
      </c>
      <c r="AA199" s="54" t="n">
        <v>0.03007</v>
      </c>
      <c r="AB199" s="54" t="n">
        <v>0</v>
      </c>
      <c r="AC199" s="54" t="n">
        <v>0</v>
      </c>
      <c r="AD199" s="54" t="n">
        <v>0</v>
      </c>
      <c r="AE199" s="54" t="n">
        <v>-0.52401139</v>
      </c>
      <c r="AF199" s="56" t="n">
        <v>-0.835172516434212</v>
      </c>
      <c r="AG199" s="58" t="s">
        <v>157</v>
      </c>
    </row>
    <row r="200" customFormat="false" ht="54.7" hidden="false" customHeight="false" outlineLevel="0" collapsed="false">
      <c r="A200" s="69" t="s">
        <v>383</v>
      </c>
      <c r="B200" s="39" t="s">
        <v>393</v>
      </c>
      <c r="C200" s="72" t="s">
        <v>394</v>
      </c>
      <c r="D200" s="54" t="n">
        <v>0</v>
      </c>
      <c r="E200" s="54" t="s">
        <v>395</v>
      </c>
      <c r="F200" s="54" t="s">
        <v>395</v>
      </c>
      <c r="G200" s="54" t="s">
        <v>395</v>
      </c>
      <c r="H200" s="54" t="s">
        <v>395</v>
      </c>
      <c r="I200" s="54" t="s">
        <v>395</v>
      </c>
      <c r="J200" s="54" t="s">
        <v>395</v>
      </c>
      <c r="K200" s="54" t="s">
        <v>395</v>
      </c>
      <c r="L200" s="54" t="s">
        <v>395</v>
      </c>
      <c r="M200" s="54" t="s">
        <v>395</v>
      </c>
      <c r="N200" s="54" t="s">
        <v>395</v>
      </c>
      <c r="O200" s="54" t="s">
        <v>395</v>
      </c>
      <c r="P200" s="54" t="s">
        <v>395</v>
      </c>
      <c r="Q200" s="54" t="n">
        <v>0</v>
      </c>
      <c r="R200" s="54" t="n">
        <v>0.07952</v>
      </c>
      <c r="S200" s="54" t="n">
        <v>0</v>
      </c>
      <c r="T200" s="54" t="n">
        <v>0</v>
      </c>
      <c r="U200" s="54" t="n">
        <v>0</v>
      </c>
      <c r="V200" s="54" t="n">
        <v>0</v>
      </c>
      <c r="W200" s="54" t="n">
        <v>0</v>
      </c>
      <c r="X200" s="54" t="n">
        <v>0</v>
      </c>
      <c r="Y200" s="54" t="n">
        <v>0</v>
      </c>
      <c r="Z200" s="54" t="n">
        <v>0</v>
      </c>
      <c r="AA200" s="54" t="n">
        <v>0.1</v>
      </c>
      <c r="AB200" s="54" t="n">
        <v>0</v>
      </c>
      <c r="AC200" s="54" t="s">
        <v>395</v>
      </c>
      <c r="AD200" s="54" t="s">
        <v>395</v>
      </c>
      <c r="AE200" s="54" t="s">
        <v>395</v>
      </c>
      <c r="AF200" s="54" t="s">
        <v>395</v>
      </c>
      <c r="AG200" s="58" t="s">
        <v>396</v>
      </c>
    </row>
    <row r="201" customFormat="false" ht="218.9" hidden="false" customHeight="false" outlineLevel="0" collapsed="false">
      <c r="A201" s="69" t="s">
        <v>383</v>
      </c>
      <c r="B201" s="39" t="s">
        <v>397</v>
      </c>
      <c r="C201" s="72" t="s">
        <v>398</v>
      </c>
      <c r="D201" s="54" t="n">
        <v>50.48691166</v>
      </c>
      <c r="E201" s="54" t="n">
        <v>0</v>
      </c>
      <c r="F201" s="55" t="n">
        <v>50.48691166</v>
      </c>
      <c r="G201" s="54" t="n">
        <v>0</v>
      </c>
      <c r="H201" s="54" t="n">
        <v>0</v>
      </c>
      <c r="I201" s="54" t="n">
        <v>0</v>
      </c>
      <c r="J201" s="55" t="n">
        <v>0.17</v>
      </c>
      <c r="K201" s="54" t="n">
        <v>0</v>
      </c>
      <c r="L201" s="54" t="n">
        <v>0</v>
      </c>
      <c r="M201" s="54" t="n">
        <v>0</v>
      </c>
      <c r="N201" s="54" t="n">
        <v>0</v>
      </c>
      <c r="O201" s="54" t="n">
        <v>0</v>
      </c>
      <c r="P201" s="54" t="n">
        <v>0</v>
      </c>
      <c r="Q201" s="54" t="n">
        <v>0</v>
      </c>
      <c r="R201" s="54" t="n">
        <v>32.81209554</v>
      </c>
      <c r="S201" s="54" t="n">
        <v>0</v>
      </c>
      <c r="T201" s="54" t="n">
        <v>0</v>
      </c>
      <c r="U201" s="54" t="n">
        <v>0</v>
      </c>
      <c r="V201" s="54" t="n">
        <v>0.9</v>
      </c>
      <c r="W201" s="54" t="n">
        <v>0</v>
      </c>
      <c r="X201" s="54" t="n">
        <v>0</v>
      </c>
      <c r="Y201" s="54" t="n">
        <v>0</v>
      </c>
      <c r="Z201" s="54" t="n">
        <v>0</v>
      </c>
      <c r="AA201" s="54" t="n">
        <v>0</v>
      </c>
      <c r="AB201" s="54" t="n">
        <v>0</v>
      </c>
      <c r="AC201" s="54" t="n">
        <v>0</v>
      </c>
      <c r="AD201" s="54" t="n">
        <v>0</v>
      </c>
      <c r="AE201" s="54" t="n">
        <v>-17.67481612</v>
      </c>
      <c r="AF201" s="56" t="n">
        <v>-0.35008709265145</v>
      </c>
      <c r="AG201" s="38" t="s">
        <v>399</v>
      </c>
    </row>
  </sheetData>
  <mergeCells count="21">
    <mergeCell ref="A4:AG4"/>
    <mergeCell ref="A6:AG6"/>
    <mergeCell ref="A7:AG7"/>
    <mergeCell ref="A9:AG9"/>
    <mergeCell ref="A10:AG10"/>
    <mergeCell ref="A12:AG12"/>
    <mergeCell ref="A13:AG13"/>
    <mergeCell ref="A15:AG15"/>
    <mergeCell ref="A16:A20"/>
    <mergeCell ref="B16:B20"/>
    <mergeCell ref="C16:C20"/>
    <mergeCell ref="D16:D20"/>
    <mergeCell ref="E16:AF16"/>
    <mergeCell ref="AG16:AG20"/>
    <mergeCell ref="E17:P18"/>
    <mergeCell ref="Q17:AB18"/>
    <mergeCell ref="AC17:AF18"/>
    <mergeCell ref="F19:P19"/>
    <mergeCell ref="R19:AB19"/>
    <mergeCell ref="AC19:AD19"/>
    <mergeCell ref="AE19:AF19"/>
  </mergeCells>
  <conditionalFormatting sqref="A75:B75 A176:C178">
    <cfRule type="expression" priority="2" aboveAverage="0" equalAverage="0" bottom="0" percent="0" rank="0" text="" dxfId="0">
      <formula>LEN(TRIM(A75))=0</formula>
    </cfRule>
  </conditionalFormatting>
  <conditionalFormatting sqref="C75">
    <cfRule type="expression" priority="3" aboveAverage="0" equalAverage="0" bottom="0" percent="0" rank="0" text="" dxfId="1">
      <formula>LEN(TRIM(C75))=0</formula>
    </cfRule>
  </conditionalFormatting>
  <conditionalFormatting sqref="A83:B86">
    <cfRule type="expression" priority="4" aboveAverage="0" equalAverage="0" bottom="0" percent="0" rank="0" text="" dxfId="2">
      <formula>LEN(TRIM(A83))=0</formula>
    </cfRule>
  </conditionalFormatting>
  <conditionalFormatting sqref="C83:C86">
    <cfRule type="expression" priority="5" aboveAverage="0" equalAverage="0" bottom="0" percent="0" rank="0" text="" dxfId="3">
      <formula>LEN(TRIM(C83))=0</formula>
    </cfRule>
  </conditionalFormatting>
  <conditionalFormatting sqref="A90:B90">
    <cfRule type="expression" priority="6" aboveAverage="0" equalAverage="0" bottom="0" percent="0" rank="0" text="" dxfId="4">
      <formula>LEN(TRIM(A90))=0</formula>
    </cfRule>
  </conditionalFormatting>
  <conditionalFormatting sqref="C90">
    <cfRule type="expression" priority="7" aboveAverage="0" equalAverage="0" bottom="0" percent="0" rank="0" text="" dxfId="5">
      <formula>LEN(TRIM(C90))=0</formula>
    </cfRule>
  </conditionalFormatting>
  <conditionalFormatting sqref="A97:B100">
    <cfRule type="expression" priority="8" aboveAverage="0" equalAverage="0" bottom="0" percent="0" rank="0" text="" dxfId="6">
      <formula>LEN(TRIM(A97))=0</formula>
    </cfRule>
  </conditionalFormatting>
  <conditionalFormatting sqref="C97:C100">
    <cfRule type="expression" priority="9" aboveAverage="0" equalAverage="0" bottom="0" percent="0" rank="0" text="" dxfId="7">
      <formula>LEN(TRIM(C97))=0</formula>
    </cfRule>
  </conditionalFormatting>
  <conditionalFormatting sqref="A128:B128">
    <cfRule type="expression" priority="10" aboveAverage="0" equalAverage="0" bottom="0" percent="0" rank="0" text="" dxfId="8">
      <formula>LEN(TRIM(A128))=0</formula>
    </cfRule>
  </conditionalFormatting>
  <conditionalFormatting sqref="C128">
    <cfRule type="expression" priority="11" aboveAverage="0" equalAverage="0" bottom="0" percent="0" rank="0" text="" dxfId="9">
      <formula>LEN(TRIM(C128))=0</formula>
    </cfRule>
  </conditionalFormatting>
  <conditionalFormatting sqref="A136:B136">
    <cfRule type="expression" priority="12" aboveAverage="0" equalAverage="0" bottom="0" percent="0" rank="0" text="" dxfId="10">
      <formula>LEN(TRIM(A136))=0</formula>
    </cfRule>
  </conditionalFormatting>
  <conditionalFormatting sqref="C136">
    <cfRule type="expression" priority="13" aboveAverage="0" equalAverage="0" bottom="0" percent="0" rank="0" text="" dxfId="11">
      <formula>LEN(TRIM(C136))=0</formula>
    </cfRule>
  </conditionalFormatting>
  <conditionalFormatting sqref="A141:B141 A144:B146">
    <cfRule type="expression" priority="14" aboveAverage="0" equalAverage="0" bottom="0" percent="0" rank="0" text="" dxfId="12">
      <formula>LEN(TRIM(A141))=0</formula>
    </cfRule>
  </conditionalFormatting>
  <conditionalFormatting sqref="C141 C144:C146">
    <cfRule type="expression" priority="15" aboveAverage="0" equalAverage="0" bottom="0" percent="0" rank="0" text="" dxfId="13">
      <formula>LEN(TRIM(C141))=0</formula>
    </cfRule>
  </conditionalFormatting>
  <conditionalFormatting sqref="A147:B148">
    <cfRule type="expression" priority="16" aboveAverage="0" equalAverage="0" bottom="0" percent="0" rank="0" text="" dxfId="14">
      <formula>LEN(TRIM(A147))=0</formula>
    </cfRule>
  </conditionalFormatting>
  <conditionalFormatting sqref="C147:C148">
    <cfRule type="expression" priority="17" aboveAverage="0" equalAverage="0" bottom="0" percent="0" rank="0" text="" dxfId="15">
      <formula>LEN(TRIM(C147))=0</formula>
    </cfRule>
  </conditionalFormatting>
  <conditionalFormatting sqref="A149:B149">
    <cfRule type="expression" priority="18" aboveAverage="0" equalAverage="0" bottom="0" percent="0" rank="0" text="" dxfId="16">
      <formula>LEN(TRIM(A149))=0</formula>
    </cfRule>
  </conditionalFormatting>
  <conditionalFormatting sqref="C149">
    <cfRule type="expression" priority="19" aboveAverage="0" equalAverage="0" bottom="0" percent="0" rank="0" text="" dxfId="17">
      <formula>LEN(TRIM(C149))=0</formula>
    </cfRule>
  </conditionalFormatting>
  <conditionalFormatting sqref="C162:C165">
    <cfRule type="expression" priority="20" aboveAverage="0" equalAverage="0" bottom="0" percent="0" rank="0" text="" dxfId="18">
      <formula>LEN(TRIM(C162))=0</formula>
    </cfRule>
  </conditionalFormatting>
  <conditionalFormatting sqref="A162:B165">
    <cfRule type="expression" priority="21" aboveAverage="0" equalAverage="0" bottom="0" percent="0" rank="0" text="" dxfId="19">
      <formula>LEN(TRIM(A162))=0</formula>
    </cfRule>
  </conditionalFormatting>
  <conditionalFormatting sqref="A169:B169">
    <cfRule type="expression" priority="22" aboveAverage="0" equalAverage="0" bottom="0" percent="0" rank="0" text="" dxfId="20">
      <formula>LEN(TRIM(A169))=0</formula>
    </cfRule>
  </conditionalFormatting>
  <conditionalFormatting sqref="C169">
    <cfRule type="expression" priority="23" aboveAverage="0" equalAverage="0" bottom="0" percent="0" rank="0" text="" dxfId="21">
      <formula>LEN(TRIM(C169))=0</formula>
    </cfRule>
  </conditionalFormatting>
  <conditionalFormatting sqref="C179:C182">
    <cfRule type="expression" priority="24" aboveAverage="0" equalAverage="0" bottom="0" percent="0" rank="0" text="" dxfId="22">
      <formula>LEN(TRIM(C179))=0</formula>
    </cfRule>
  </conditionalFormatting>
  <conditionalFormatting sqref="A179:B182">
    <cfRule type="expression" priority="25" aboveAverage="0" equalAverage="0" bottom="0" percent="0" rank="0" text="" dxfId="23">
      <formula>LEN(TRIM(A179))=0</formula>
    </cfRule>
  </conditionalFormatting>
  <conditionalFormatting sqref="C172:C175">
    <cfRule type="expression" priority="26" aboveAverage="0" equalAverage="0" bottom="0" percent="0" rank="0" text="" dxfId="24">
      <formula>LEN(TRIM(C172))=0</formula>
    </cfRule>
  </conditionalFormatting>
  <conditionalFormatting sqref="A172:B175">
    <cfRule type="expression" priority="27" aboveAverage="0" equalAverage="0" bottom="0" percent="0" rank="0" text="" dxfId="25">
      <formula>LEN(TRIM(A172))=0</formula>
    </cfRule>
  </conditionalFormatting>
  <conditionalFormatting sqref="A73:C73 D113:E113 G113:AF113">
    <cfRule type="cellIs" priority="28" operator="equal" aboveAverage="0" equalAverage="0" bottom="0" percent="0" rank="0" text="" dxfId="26">
      <formula>""</formula>
    </cfRule>
  </conditionalFormatting>
  <conditionalFormatting sqref="A74 C74 D114:E114 G114:M114 O114:AF114">
    <cfRule type="cellIs" priority="29" operator="equal" aboveAverage="0" equalAverage="0" bottom="0" percent="0" rank="0" text="" dxfId="27">
      <formula>""</formula>
    </cfRule>
  </conditionalFormatting>
  <conditionalFormatting sqref="B74">
    <cfRule type="expression" priority="30" aboveAverage="0" equalAverage="0" bottom="0" percent="0" rank="0" text="" dxfId="28">
      <formula>LEN(TRIM(B74))=0</formula>
    </cfRule>
  </conditionalFormatting>
  <conditionalFormatting sqref="B74">
    <cfRule type="cellIs" priority="31" operator="equal" aboveAverage="0" equalAverage="0" bottom="0" percent="0" rank="0" text="" dxfId="29">
      <formula>""""""</formula>
    </cfRule>
  </conditionalFormatting>
  <conditionalFormatting sqref="B74">
    <cfRule type="cellIs" priority="32" operator="equal" aboveAverage="0" equalAverage="0" bottom="0" percent="0" rank="0" text="" dxfId="30">
      <formula>""""""</formula>
    </cfRule>
  </conditionalFormatting>
  <conditionalFormatting sqref="A142:C142 P199:AF199 D199:E199 G199:N199">
    <cfRule type="cellIs" priority="33" operator="equal" aboveAverage="0" equalAverage="0" bottom="0" percent="0" rank="0" text="" dxfId="31">
      <formula>""</formula>
    </cfRule>
  </conditionalFormatting>
  <conditionalFormatting sqref="A143:C143 D131:AF131">
    <cfRule type="cellIs" priority="34" operator="equal" aboveAverage="0" equalAverage="0" bottom="0" percent="0" rank="0" text="" dxfId="32">
      <formula>""</formula>
    </cfRule>
  </conditionalFormatting>
  <conditionalFormatting sqref="D81:E81 D84:E85 D92:E92 D124:E124 D129:E129 D133:E133 D137:E140 D153:E153 D164:E164 G81:J81 G84:J85 G92:J92 G124:L124 G129:I129 G133:I133 G137:L140 G153:I153 G164:AF164 K129:AF129 K133:AF133 K153:AF153 L81:AF81 L84:AF85 L92:AF92 N124:AF124 N137:AF140">
    <cfRule type="cellIs" priority="35" operator="equal" aboveAverage="0" equalAverage="0" bottom="0" percent="0" rank="0" text="" dxfId="18">
      <formula>""</formula>
    </cfRule>
  </conditionalFormatting>
  <conditionalFormatting sqref="D49:E50 D135:E135 D194:E194 D201:E201 G135:I135 G201:I201 H49:H50 D186:AF186 G194:AF194 J49:AF50 K135:AF135 K201:AF201">
    <cfRule type="cellIs" priority="36" operator="equal" aboveAverage="0" equalAverage="0" bottom="0" percent="0" rank="0" text="" dxfId="20">
      <formula>""</formula>
    </cfRule>
  </conditionalFormatting>
  <conditionalFormatting sqref="D52:AF52">
    <cfRule type="cellIs" priority="37" operator="equal" aboveAverage="0" equalAverage="0" bottom="0" percent="0" rank="0" text="" dxfId="21">
      <formula>""</formula>
    </cfRule>
  </conditionalFormatting>
  <conditionalFormatting sqref="D53:E53 G53:H53 J53:AF53">
    <cfRule type="cellIs" priority="38" operator="equal" aboveAverage="0" equalAverage="0" bottom="0" percent="0" rank="0" text="" dxfId="22">
      <formula>""</formula>
    </cfRule>
  </conditionalFormatting>
  <conditionalFormatting sqref="D55:E55 D74:E74 G55:H55 H74:AF74 J55:AF55">
    <cfRule type="cellIs" priority="39" operator="equal" aboveAverage="0" equalAverage="0" bottom="0" percent="0" rank="0" text="" dxfId="23">
      <formula>""</formula>
    </cfRule>
  </conditionalFormatting>
  <conditionalFormatting sqref="D72:E72 H72:AF72">
    <cfRule type="cellIs" priority="40" operator="equal" aboveAverage="0" equalAverage="0" bottom="0" percent="0" rank="0" text="" dxfId="24">
      <formula>""</formula>
    </cfRule>
  </conditionalFormatting>
  <conditionalFormatting sqref="D112:E112 G112:M112 O112:AF112">
    <cfRule type="cellIs" priority="41" operator="equal" aboveAverage="0" equalAverage="0" bottom="0" percent="0" rank="0" text="" dxfId="25">
      <formula>""</formula>
    </cfRule>
  </conditionalFormatting>
  <conditionalFormatting sqref="D115:E115 G115:M115 O115:AF115">
    <cfRule type="cellIs" priority="42" operator="equal" aboveAverage="0" equalAverage="0" bottom="0" percent="0" rank="0" text="" dxfId="28">
      <formula>""</formula>
    </cfRule>
  </conditionalFormatting>
  <conditionalFormatting sqref="P197:AF197 D197:E197 G197:N197">
    <cfRule type="cellIs" priority="43" operator="equal" aboveAverage="0" equalAverage="0" bottom="0" percent="0" rank="0" text="" dxfId="29">
      <formula>""</formula>
    </cfRule>
  </conditionalFormatting>
  <conditionalFormatting sqref="P198:AF198 D198:E198 G198:N198">
    <cfRule type="cellIs" priority="44" operator="equal" aboveAverage="0" equalAverage="0" bottom="0" percent="0" rank="0" text="" dxfId="30">
      <formula>""</formula>
    </cfRule>
  </conditionalFormatting>
  <conditionalFormatting sqref="D200:AF200">
    <cfRule type="cellIs" priority="45" operator="equal" aboveAverage="0" equalAverage="0" bottom="0" percent="0" rank="0" text="" dxfId="19">
      <formula>""</formula>
    </cfRule>
  </conditionalFormatting>
  <conditionalFormatting sqref="E196 F49:G50 F53:F56 F72:F74 F79:F82 F84:F85 F89 F91:F92 F112:F115 F124 F129:F130 F133 F135 F137:F141 F153 F162:F164 F166:F167 F187:F188 F194 F201 F197:F199 G54 G74 G72 I49:I50 I53 I55:I56 J129:J130 J133 J135 J201 J153">
    <cfRule type="cellIs" priority="46" operator="equal" aboveAverage="0" equalAverage="0" bottom="0" percent="0" rank="0" text="" dxfId="33">
      <formula>""</formula>
    </cfRule>
  </conditionalFormatting>
  <conditionalFormatting sqref="K79:K82 K84:K85 K89 K91:K92 L187:L188 M124 M137:M141 N112 N114:N115 O197:O199">
    <cfRule type="cellIs" priority="47" operator="equal" aboveAverage="0" equalAverage="0" bottom="0" percent="0" rank="0" text="" dxfId="15">
      <formula>""</formula>
    </cfRule>
  </conditionalFormatting>
  <printOptions headings="false" gridLines="false" gridLinesSet="true" horizontalCentered="true" verticalCentered="false"/>
  <pageMargins left="0.7875" right="0.3937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</TotalTime>
  <Application>LibreOffice/5.3.6.1$Linux_X86_64 LibreOffice_project/30$Build-1</Application>
  <Company>ОАО "РАО ЭС Востока"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2016-10-20T08:14:26Z</dcterms:created>
  <dc:creator>Соколовская Ольга Алексеевна</dc:creator>
  <dc:description/>
  <dc:language>ru-RU</dc:language>
  <cp:lastModifiedBy/>
  <cp:lastPrinted>2019-03-28T21:01:47Z</cp:lastPrinted>
  <dcterms:modified xsi:type="dcterms:W3CDTF">2025-03-17T11:12:50Z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ОАО "РАО ЭС Востока"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